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480" yWindow="45" windowWidth="11355" windowHeight="8445" tabRatio="604"/>
  </bookViews>
  <sheets>
    <sheet name="Ввод данных" sheetId="46" r:id="rId1"/>
  </sheets>
  <definedNames>
    <definedName name="_xlnm._FilterDatabase" localSheetId="0" hidden="1">'Ввод данных'!$C$8:$C$32</definedName>
    <definedName name="_xlnm.Print_Area" localSheetId="0">'Ввод данных'!$A$1:$M$58</definedName>
  </definedNames>
  <calcPr calcId="124519"/>
</workbook>
</file>

<file path=xl/calcChain.xml><?xml version="1.0" encoding="utf-8"?>
<calcChain xmlns="http://schemas.openxmlformats.org/spreadsheetml/2006/main">
  <c r="M16" i="46"/>
  <c r="M17"/>
  <c r="M18"/>
  <c r="M19"/>
  <c r="M20"/>
  <c r="M21"/>
  <c r="M22"/>
  <c r="M23"/>
  <c r="M24"/>
  <c r="M25"/>
  <c r="M26"/>
  <c r="M27"/>
  <c r="M28"/>
  <c r="M29"/>
  <c r="M30"/>
  <c r="M31"/>
  <c r="J12" l="1"/>
  <c r="J9"/>
  <c r="J10"/>
  <c r="J1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K9"/>
  <c r="L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9"/>
  <c r="M15" l="1"/>
  <c r="M32"/>
  <c r="M14"/>
  <c r="M13"/>
  <c r="M10"/>
  <c r="M12"/>
  <c r="M11"/>
  <c r="M9"/>
  <c r="N10" l="1"/>
  <c r="N12"/>
  <c r="N14"/>
  <c r="N16"/>
  <c r="N18"/>
  <c r="N20"/>
  <c r="N22"/>
  <c r="N24"/>
  <c r="N26"/>
  <c r="N28"/>
  <c r="N11"/>
  <c r="N13"/>
  <c r="N15"/>
  <c r="N17"/>
  <c r="N19"/>
  <c r="N21"/>
  <c r="N23"/>
  <c r="N25"/>
  <c r="N27"/>
  <c r="N29"/>
  <c r="N9" l="1"/>
</calcChain>
</file>

<file path=xl/comments1.xml><?xml version="1.0" encoding="utf-8"?>
<comments xmlns="http://schemas.openxmlformats.org/spreadsheetml/2006/main">
  <authors>
    <author xml:space="preserve">Большов 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Выбрать тип продукта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Выбрать марку компрессора</t>
        </r>
      </text>
    </comment>
  </commentList>
</comments>
</file>

<file path=xl/sharedStrings.xml><?xml version="1.0" encoding="utf-8"?>
<sst xmlns="http://schemas.openxmlformats.org/spreadsheetml/2006/main" count="69" uniqueCount="59">
  <si>
    <t>Клиент:</t>
  </si>
  <si>
    <t>Контактные данные :</t>
  </si>
  <si>
    <t>№</t>
  </si>
  <si>
    <t>Тип продукта</t>
  </si>
  <si>
    <t>Расход</t>
  </si>
  <si>
    <t>Коэф</t>
  </si>
  <si>
    <t>Расход,м3/ч</t>
  </si>
  <si>
    <t>Плотность продукта</t>
  </si>
  <si>
    <t xml:space="preserve">Теплоёмкость </t>
  </si>
  <si>
    <t xml:space="preserve">Температура </t>
  </si>
  <si>
    <t>Q за час</t>
  </si>
  <si>
    <t>начало</t>
  </si>
  <si>
    <t>конец</t>
  </si>
  <si>
    <t>м3/ч</t>
  </si>
  <si>
    <t>запаса</t>
  </si>
  <si>
    <t xml:space="preserve">с коэф запаса </t>
  </si>
  <si>
    <t>кг/м3</t>
  </si>
  <si>
    <t>продукта</t>
  </si>
  <si>
    <t>Молоко 3,2%</t>
  </si>
  <si>
    <t>Сливки 20%</t>
  </si>
  <si>
    <t>Сливки 40%</t>
  </si>
  <si>
    <t xml:space="preserve">Вода </t>
  </si>
  <si>
    <t xml:space="preserve"> </t>
  </si>
  <si>
    <t>ФИО</t>
  </si>
  <si>
    <t>Спирт этиловый</t>
  </si>
  <si>
    <t>Пиво</t>
  </si>
  <si>
    <t>Ряженка 2,5%</t>
  </si>
  <si>
    <t>Кефир 2,5%</t>
  </si>
  <si>
    <t>Молоко  обезжиренное  0,5%</t>
  </si>
  <si>
    <t>Кефир 3,2%</t>
  </si>
  <si>
    <t>Ряженка 3,2%</t>
  </si>
  <si>
    <t>Сметана 20%</t>
  </si>
  <si>
    <t>Сметана 36%</t>
  </si>
  <si>
    <t>плотность,кг/м3  ,20С</t>
  </si>
  <si>
    <t>Теплоёмкость, кДж/кг*К ,20С</t>
  </si>
  <si>
    <t>Масло подсолнечное</t>
  </si>
  <si>
    <t>Количество аккумуляторов холода</t>
  </si>
  <si>
    <t>Пахта</t>
  </si>
  <si>
    <t>Q ,кВт</t>
  </si>
  <si>
    <t>Выбор компрессора на агрегате</t>
  </si>
  <si>
    <t>Количество компрессоров на  холодильном агрегате</t>
  </si>
  <si>
    <t>Время переработки, Час:Мин</t>
  </si>
  <si>
    <t>Молоко  обезжиренное  2,5%</t>
  </si>
  <si>
    <t>Сок  (до 30% сух. вещ-в)</t>
  </si>
  <si>
    <t>Мороженое (молочная смесь)</t>
  </si>
  <si>
    <t>Мороженое (пломбирная смесь)</t>
  </si>
  <si>
    <r>
      <t>По всем вопросам обращаться на</t>
    </r>
    <r>
      <rPr>
        <sz val="11"/>
        <color indexed="30"/>
        <rFont val="Arial Cyr"/>
        <charset val="204"/>
      </rPr>
      <t xml:space="preserve"> WHATSAPP +7 961 906 4108</t>
    </r>
  </si>
  <si>
    <t>ОСОБЕННОСТИ</t>
  </si>
  <si>
    <t xml:space="preserve">ПРИМЕЧАНИЕ :  </t>
  </si>
  <si>
    <t>"Заказчик"</t>
  </si>
  <si>
    <t>Опросный лист для подбора аккумулятора холода / чиллера   №</t>
  </si>
  <si>
    <t>BITZER</t>
  </si>
  <si>
    <t>Значение для правила по огранич по времени</t>
  </si>
  <si>
    <t>3. Заказчику требуется  выбрать в таблице   тип продукта , заполнить значения в жёлтых ячейках и сохранить данные.</t>
  </si>
  <si>
    <r>
      <t xml:space="preserve">Файл отправить на электронную почту </t>
    </r>
    <r>
      <rPr>
        <u/>
        <sz val="11"/>
        <color indexed="30"/>
        <rFont val="Arial Cyr"/>
        <charset val="204"/>
      </rPr>
      <t>orenburg-holod@mail.ru</t>
    </r>
  </si>
  <si>
    <t>1. При заполнении таблицы нужно учитывать , что время переработки вводится в  формате ЧЧ:ММ:CC   (диапазон 0:00:00 - 23:59:59 )</t>
  </si>
  <si>
    <t>2. Время переработки конечное не должно быть меньше или равно времени начальному.Если термообработка  продукта  происходит  и после  23:59:59, то операцию требуется разбить на 2 этапа: со  времени  ХХчас:ХХмин:ХХсек до 23час:59мин:59сек  и  с 0:00:00 до ХХчас:ХХмин:ХХсек..</t>
  </si>
  <si>
    <t>Толщина льда на трубе , мм</t>
  </si>
  <si>
    <t xml:space="preserve"> ЧЧ : ММ : 20__г..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</si>
</sst>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h:mm:ss;@"/>
  </numFmts>
  <fonts count="2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theme="0"/>
      <name val="Arial Cyr"/>
      <charset val="204"/>
    </font>
    <font>
      <sz val="10"/>
      <color rgb="FF0070C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0"/>
      <color theme="0"/>
      <name val="Arial Cyr"/>
      <charset val="204"/>
    </font>
    <font>
      <u/>
      <sz val="10"/>
      <color indexed="12"/>
      <name val="Arial Cyr"/>
      <charset val="204"/>
    </font>
    <font>
      <b/>
      <sz val="11"/>
      <color indexed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Cyr"/>
      <charset val="204"/>
    </font>
    <font>
      <b/>
      <u/>
      <sz val="11"/>
      <color theme="0"/>
      <name val="Arial Cyr"/>
      <charset val="204"/>
    </font>
    <font>
      <b/>
      <sz val="11"/>
      <color theme="0"/>
      <name val="Arial Cyr"/>
      <charset val="204"/>
    </font>
    <font>
      <sz val="12"/>
      <color theme="0"/>
      <name val="Arial Cyr"/>
      <charset val="204"/>
    </font>
    <font>
      <b/>
      <u/>
      <sz val="11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theme="0"/>
      <name val="Arial Cyr"/>
      <charset val="204"/>
    </font>
    <font>
      <sz val="9"/>
      <name val="Arial Cyr"/>
      <charset val="204"/>
    </font>
    <font>
      <u/>
      <sz val="11"/>
      <color indexed="30"/>
      <name val="Arial Cyr"/>
      <charset val="204"/>
    </font>
    <font>
      <sz val="11"/>
      <color indexed="30"/>
      <name val="Arial Cyr"/>
      <charset val="204"/>
    </font>
    <font>
      <b/>
      <sz val="11"/>
      <color rgb="FFFF0000"/>
      <name val="Arial Cyr"/>
      <charset val="204"/>
    </font>
    <font>
      <b/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Fon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Fill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7" xfId="0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3" xfId="0" applyFont="1" applyBorder="1"/>
    <xf numFmtId="0" fontId="8" fillId="0" borderId="12" xfId="0" applyFont="1" applyBorder="1"/>
    <xf numFmtId="2" fontId="3" fillId="0" borderId="11" xfId="0" applyNumberFormat="1" applyFont="1" applyFill="1" applyBorder="1"/>
    <xf numFmtId="0" fontId="0" fillId="0" borderId="9" xfId="0" applyBorder="1"/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3" fillId="4" borderId="0" xfId="0" applyFont="1" applyFill="1" applyBorder="1"/>
    <xf numFmtId="0" fontId="0" fillId="4" borderId="0" xfId="0" applyFill="1"/>
    <xf numFmtId="0" fontId="0" fillId="4" borderId="0" xfId="0" applyFill="1" applyBorder="1"/>
    <xf numFmtId="0" fontId="0" fillId="4" borderId="5" xfId="0" applyFill="1" applyBorder="1"/>
    <xf numFmtId="0" fontId="0" fillId="0" borderId="1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3" fillId="0" borderId="0" xfId="0" applyFont="1"/>
    <xf numFmtId="0" fontId="3" fillId="4" borderId="0" xfId="0" applyFont="1" applyFill="1"/>
    <xf numFmtId="0" fontId="4" fillId="4" borderId="0" xfId="0" applyFont="1" applyFill="1" applyAlignment="1">
      <alignment horizontal="left" wrapText="1"/>
    </xf>
    <xf numFmtId="0" fontId="8" fillId="4" borderId="0" xfId="0" applyFont="1" applyFill="1"/>
    <xf numFmtId="0" fontId="1" fillId="4" borderId="0" xfId="0" applyFont="1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15" fillId="4" borderId="0" xfId="2" applyNumberFormat="1" applyFont="1" applyFill="1" applyBorder="1" applyAlignment="1" applyProtection="1"/>
    <xf numFmtId="0" fontId="3" fillId="4" borderId="9" xfId="0" applyFont="1" applyFill="1" applyBorder="1"/>
    <xf numFmtId="0" fontId="8" fillId="4" borderId="0" xfId="0" applyFont="1" applyFill="1" applyBorder="1"/>
    <xf numFmtId="2" fontId="3" fillId="4" borderId="0" xfId="0" applyNumberFormat="1" applyFont="1" applyFill="1" applyBorder="1"/>
    <xf numFmtId="2" fontId="16" fillId="4" borderId="0" xfId="0" applyNumberFormat="1" applyFont="1" applyFill="1" applyBorder="1"/>
    <xf numFmtId="0" fontId="3" fillId="4" borderId="5" xfId="0" applyFont="1" applyFill="1" applyBorder="1"/>
    <xf numFmtId="2" fontId="15" fillId="4" borderId="13" xfId="2" applyNumberFormat="1" applyFont="1" applyFill="1" applyBorder="1" applyAlignment="1" applyProtection="1"/>
    <xf numFmtId="0" fontId="17" fillId="4" borderId="0" xfId="0" applyFont="1" applyFill="1"/>
    <xf numFmtId="0" fontId="5" fillId="4" borderId="0" xfId="0" applyFont="1" applyFill="1" applyAlignment="1">
      <alignment vertical="top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/>
    <xf numFmtId="0" fontId="1" fillId="4" borderId="0" xfId="0" applyFont="1" applyFill="1" applyBorder="1"/>
    <xf numFmtId="0" fontId="0" fillId="4" borderId="9" xfId="0" applyFill="1" applyBorder="1"/>
    <xf numFmtId="0" fontId="5" fillId="4" borderId="0" xfId="0" applyFont="1" applyFill="1"/>
    <xf numFmtId="0" fontId="6" fillId="4" borderId="0" xfId="0" applyFont="1" applyFill="1"/>
    <xf numFmtId="0" fontId="11" fillId="4" borderId="0" xfId="0" applyFont="1" applyFill="1"/>
    <xf numFmtId="2" fontId="10" fillId="4" borderId="0" xfId="0" applyNumberFormat="1" applyFont="1" applyFill="1" applyBorder="1"/>
    <xf numFmtId="2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" fontId="18" fillId="4" borderId="0" xfId="2" applyNumberFormat="1" applyFont="1" applyFill="1" applyBorder="1" applyAlignment="1" applyProtection="1"/>
    <xf numFmtId="0" fontId="14" fillId="4" borderId="0" xfId="0" applyFont="1" applyFill="1"/>
    <xf numFmtId="0" fontId="19" fillId="4" borderId="0" xfId="0" applyFont="1" applyFill="1" applyBorder="1"/>
    <xf numFmtId="0" fontId="1" fillId="0" borderId="0" xfId="0" applyFont="1" applyFill="1"/>
    <xf numFmtId="2" fontId="10" fillId="0" borderId="0" xfId="0" applyNumberFormat="1" applyFon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4" borderId="0" xfId="0" applyFill="1" applyProtection="1"/>
    <xf numFmtId="0" fontId="0" fillId="4" borderId="0" xfId="0" applyFill="1" applyBorder="1" applyProtection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1" fontId="0" fillId="0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ont="1" applyFill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7" fillId="4" borderId="0" xfId="0" applyFont="1" applyFill="1"/>
    <xf numFmtId="0" fontId="6" fillId="4" borderId="0" xfId="0" applyFont="1" applyFill="1" applyBorder="1"/>
    <xf numFmtId="0" fontId="5" fillId="4" borderId="0" xfId="0" applyFont="1" applyFill="1" applyBorder="1" applyAlignment="1"/>
    <xf numFmtId="0" fontId="1" fillId="4" borderId="17" xfId="0" applyFont="1" applyFill="1" applyBorder="1"/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6" fontId="0" fillId="6" borderId="11" xfId="0" applyNumberFormat="1" applyFill="1" applyBorder="1" applyAlignment="1" applyProtection="1">
      <alignment horizontal="center" vertical="center"/>
      <protection locked="0"/>
    </xf>
    <xf numFmtId="165" fontId="0" fillId="6" borderId="11" xfId="0" applyNumberForma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2" fontId="0" fillId="6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hidden="1"/>
    </xf>
    <xf numFmtId="1" fontId="0" fillId="0" borderId="11" xfId="0" applyNumberFormat="1" applyFill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>
      <alignment vertical="center" wrapText="1"/>
    </xf>
    <xf numFmtId="2" fontId="24" fillId="0" borderId="0" xfId="0" applyNumberFormat="1" applyFont="1" applyFill="1" applyBorder="1"/>
    <xf numFmtId="166" fontId="11" fillId="0" borderId="18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2" fillId="6" borderId="0" xfId="0" applyFont="1" applyFill="1" applyAlignment="1" applyProtection="1">
      <alignment wrapText="1"/>
      <protection locked="0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top" wrapText="1"/>
    </xf>
    <xf numFmtId="0" fontId="5" fillId="4" borderId="0" xfId="0" applyFont="1" applyFill="1" applyAlignment="1">
      <alignment horizontal="right"/>
    </xf>
    <xf numFmtId="0" fontId="5" fillId="4" borderId="14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left" wrapText="1"/>
    </xf>
    <xf numFmtId="0" fontId="0" fillId="6" borderId="0" xfId="0" applyFill="1" applyAlignment="1" applyProtection="1">
      <alignment horizontal="left" wrapText="1"/>
      <protection locked="0"/>
    </xf>
    <xf numFmtId="0" fontId="12" fillId="4" borderId="0" xfId="0" applyFont="1" applyFill="1" applyAlignment="1">
      <alignment horizontal="righ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1" fontId="6" fillId="6" borderId="15" xfId="0" applyNumberFormat="1" applyFont="1" applyFill="1" applyBorder="1" applyAlignment="1" applyProtection="1">
      <alignment horizontal="center" vertical="center"/>
      <protection locked="0"/>
    </xf>
    <xf numFmtId="1" fontId="6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top" wrapText="1"/>
      <protection locked="0"/>
    </xf>
    <xf numFmtId="0" fontId="6" fillId="6" borderId="8" xfId="0" applyFont="1" applyFill="1" applyBorder="1" applyAlignment="1" applyProtection="1">
      <alignment horizontal="center" vertical="top" wrapText="1"/>
      <protection locked="0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5" fillId="5" borderId="7" xfId="0" applyFont="1" applyFill="1" applyBorder="1" applyAlignment="1" applyProtection="1">
      <alignment vertical="center" wrapText="1"/>
    </xf>
    <xf numFmtId="0" fontId="5" fillId="5" borderId="8" xfId="0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4" borderId="0" xfId="0" applyFont="1" applyFill="1" applyAlignment="1">
      <alignment horizontal="left" vertical="top" wrapText="1"/>
    </xf>
    <xf numFmtId="0" fontId="6" fillId="6" borderId="5" xfId="0" applyFont="1" applyFill="1" applyBorder="1" applyAlignment="1" applyProtection="1">
      <alignment vertical="top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0" fontId="5" fillId="6" borderId="14" xfId="0" applyFont="1" applyFill="1" applyBorder="1" applyAlignment="1" applyProtection="1">
      <alignment horizontal="right" wrapText="1"/>
      <protection locked="0"/>
    </xf>
  </cellXfs>
  <cellStyles count="3">
    <cellStyle name="Гиперссылка" xfId="2" builtinId="8"/>
    <cellStyle name="Обычный" xfId="0" builtinId="0"/>
    <cellStyle name="Стиль 1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36148</xdr:colOff>
      <xdr:row>0</xdr:row>
      <xdr:rowOff>0</xdr:rowOff>
    </xdr:from>
    <xdr:to>
      <xdr:col>27</xdr:col>
      <xdr:colOff>390769</xdr:colOff>
      <xdr:row>83</xdr:row>
      <xdr:rowOff>96591</xdr:rowOff>
    </xdr:to>
    <xdr:sp macro="" textlink="">
      <xdr:nvSpPr>
        <xdr:cNvPr id="3" name="Прямоугольник 2"/>
        <xdr:cNvSpPr/>
      </xdr:nvSpPr>
      <xdr:spPr>
        <a:xfrm>
          <a:off x="9878648" y="0"/>
          <a:ext cx="11027506" cy="1985486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Y7:AA26" totalsRowShown="0" headerRowDxfId="3">
  <autoFilter ref="Y7:AA26"/>
  <tableColumns count="3">
    <tableColumn id="1" name="Тип продукта" dataDxfId="2"/>
    <tableColumn id="2" name="Теплоёмкость, кДж/кг*К ,20С" dataDxfId="1"/>
    <tableColumn id="3" name="плотность,кг/м3  ,20С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BY357"/>
  <sheetViews>
    <sheetView tabSelected="1" view="pageBreakPreview" zoomScale="96" zoomScaleNormal="70" zoomScaleSheetLayoutView="96" workbookViewId="0">
      <selection activeCell="L2" sqref="L2:M2"/>
    </sheetView>
  </sheetViews>
  <sheetFormatPr defaultRowHeight="12.75"/>
  <cols>
    <col min="1" max="1" width="5" customWidth="1"/>
    <col min="3" max="3" width="29.140625" customWidth="1"/>
    <col min="4" max="4" width="8.7109375" customWidth="1"/>
    <col min="5" max="7" width="9.7109375" customWidth="1"/>
    <col min="8" max="8" width="10.140625" customWidth="1"/>
    <col min="9" max="9" width="8" customWidth="1"/>
    <col min="10" max="10" width="11" customWidth="1"/>
    <col min="11" max="11" width="10.85546875" customWidth="1"/>
    <col min="12" max="12" width="14.140625" customWidth="1"/>
    <col min="13" max="13" width="11.140625" customWidth="1"/>
    <col min="14" max="14" width="0.140625" hidden="1" customWidth="1"/>
    <col min="15" max="15" width="0" hidden="1" customWidth="1"/>
    <col min="16" max="16" width="9.5703125" customWidth="1"/>
    <col min="17" max="17" width="9.42578125" customWidth="1"/>
    <col min="18" max="18" width="0" hidden="1" customWidth="1"/>
    <col min="22" max="22" width="13" customWidth="1"/>
    <col min="23" max="23" width="10.28515625" bestFit="1" customWidth="1"/>
    <col min="24" max="24" width="0" hidden="1" customWidth="1"/>
    <col min="25" max="25" width="35" customWidth="1"/>
    <col min="26" max="26" width="30.42578125" customWidth="1"/>
    <col min="27" max="27" width="25" customWidth="1"/>
    <col min="257" max="257" width="5" customWidth="1"/>
    <col min="259" max="259" width="26.42578125" customWidth="1"/>
    <col min="260" max="260" width="8.7109375" customWidth="1"/>
    <col min="261" max="261" width="9.7109375" customWidth="1"/>
    <col min="262" max="262" width="11.85546875" customWidth="1"/>
    <col min="263" max="263" width="8" customWidth="1"/>
    <col min="264" max="264" width="11" customWidth="1"/>
    <col min="265" max="265" width="10.85546875" customWidth="1"/>
    <col min="266" max="266" width="14.140625" customWidth="1"/>
    <col min="268" max="268" width="6.85546875" customWidth="1"/>
    <col min="269" max="269" width="11.140625" customWidth="1"/>
    <col min="270" max="271" width="0" hidden="1" customWidth="1"/>
    <col min="272" max="272" width="9.5703125" customWidth="1"/>
    <col min="273" max="273" width="9.42578125" customWidth="1"/>
    <col min="274" max="274" width="0" hidden="1" customWidth="1"/>
    <col min="278" max="278" width="13" customWidth="1"/>
    <col min="279" max="279" width="10.28515625" bestFit="1" customWidth="1"/>
    <col min="280" max="280" width="0" hidden="1" customWidth="1"/>
    <col min="281" max="281" width="23.5703125" customWidth="1"/>
    <col min="282" max="282" width="23.85546875" customWidth="1"/>
    <col min="283" max="283" width="18.42578125" customWidth="1"/>
    <col min="513" max="513" width="5" customWidth="1"/>
    <col min="515" max="515" width="26.42578125" customWidth="1"/>
    <col min="516" max="516" width="8.7109375" customWidth="1"/>
    <col min="517" max="517" width="9.7109375" customWidth="1"/>
    <col min="518" max="518" width="11.85546875" customWidth="1"/>
    <col min="519" max="519" width="8" customWidth="1"/>
    <col min="520" max="520" width="11" customWidth="1"/>
    <col min="521" max="521" width="10.85546875" customWidth="1"/>
    <col min="522" max="522" width="14.140625" customWidth="1"/>
    <col min="524" max="524" width="6.85546875" customWidth="1"/>
    <col min="525" max="525" width="11.140625" customWidth="1"/>
    <col min="526" max="527" width="0" hidden="1" customWidth="1"/>
    <col min="528" max="528" width="9.5703125" customWidth="1"/>
    <col min="529" max="529" width="9.42578125" customWidth="1"/>
    <col min="530" max="530" width="0" hidden="1" customWidth="1"/>
    <col min="534" max="534" width="13" customWidth="1"/>
    <col min="535" max="535" width="10.28515625" bestFit="1" customWidth="1"/>
    <col min="536" max="536" width="0" hidden="1" customWidth="1"/>
    <col min="537" max="537" width="23.5703125" customWidth="1"/>
    <col min="538" max="538" width="23.85546875" customWidth="1"/>
    <col min="539" max="539" width="18.42578125" customWidth="1"/>
    <col min="769" max="769" width="5" customWidth="1"/>
    <col min="771" max="771" width="26.42578125" customWidth="1"/>
    <col min="772" max="772" width="8.7109375" customWidth="1"/>
    <col min="773" max="773" width="9.7109375" customWidth="1"/>
    <col min="774" max="774" width="11.85546875" customWidth="1"/>
    <col min="775" max="775" width="8" customWidth="1"/>
    <col min="776" max="776" width="11" customWidth="1"/>
    <col min="777" max="777" width="10.85546875" customWidth="1"/>
    <col min="778" max="778" width="14.140625" customWidth="1"/>
    <col min="780" max="780" width="6.85546875" customWidth="1"/>
    <col min="781" max="781" width="11.140625" customWidth="1"/>
    <col min="782" max="783" width="0" hidden="1" customWidth="1"/>
    <col min="784" max="784" width="9.5703125" customWidth="1"/>
    <col min="785" max="785" width="9.42578125" customWidth="1"/>
    <col min="786" max="786" width="0" hidden="1" customWidth="1"/>
    <col min="790" max="790" width="13" customWidth="1"/>
    <col min="791" max="791" width="10.28515625" bestFit="1" customWidth="1"/>
    <col min="792" max="792" width="0" hidden="1" customWidth="1"/>
    <col min="793" max="793" width="23.5703125" customWidth="1"/>
    <col min="794" max="794" width="23.85546875" customWidth="1"/>
    <col min="795" max="795" width="18.42578125" customWidth="1"/>
    <col min="1025" max="1025" width="5" customWidth="1"/>
    <col min="1027" max="1027" width="26.42578125" customWidth="1"/>
    <col min="1028" max="1028" width="8.7109375" customWidth="1"/>
    <col min="1029" max="1029" width="9.7109375" customWidth="1"/>
    <col min="1030" max="1030" width="11.85546875" customWidth="1"/>
    <col min="1031" max="1031" width="8" customWidth="1"/>
    <col min="1032" max="1032" width="11" customWidth="1"/>
    <col min="1033" max="1033" width="10.85546875" customWidth="1"/>
    <col min="1034" max="1034" width="14.140625" customWidth="1"/>
    <col min="1036" max="1036" width="6.85546875" customWidth="1"/>
    <col min="1037" max="1037" width="11.140625" customWidth="1"/>
    <col min="1038" max="1039" width="0" hidden="1" customWidth="1"/>
    <col min="1040" max="1040" width="9.5703125" customWidth="1"/>
    <col min="1041" max="1041" width="9.42578125" customWidth="1"/>
    <col min="1042" max="1042" width="0" hidden="1" customWidth="1"/>
    <col min="1046" max="1046" width="13" customWidth="1"/>
    <col min="1047" max="1047" width="10.28515625" bestFit="1" customWidth="1"/>
    <col min="1048" max="1048" width="0" hidden="1" customWidth="1"/>
    <col min="1049" max="1049" width="23.5703125" customWidth="1"/>
    <col min="1050" max="1050" width="23.85546875" customWidth="1"/>
    <col min="1051" max="1051" width="18.42578125" customWidth="1"/>
    <col min="1281" max="1281" width="5" customWidth="1"/>
    <col min="1283" max="1283" width="26.42578125" customWidth="1"/>
    <col min="1284" max="1284" width="8.7109375" customWidth="1"/>
    <col min="1285" max="1285" width="9.7109375" customWidth="1"/>
    <col min="1286" max="1286" width="11.85546875" customWidth="1"/>
    <col min="1287" max="1287" width="8" customWidth="1"/>
    <col min="1288" max="1288" width="11" customWidth="1"/>
    <col min="1289" max="1289" width="10.85546875" customWidth="1"/>
    <col min="1290" max="1290" width="14.140625" customWidth="1"/>
    <col min="1292" max="1292" width="6.85546875" customWidth="1"/>
    <col min="1293" max="1293" width="11.140625" customWidth="1"/>
    <col min="1294" max="1295" width="0" hidden="1" customWidth="1"/>
    <col min="1296" max="1296" width="9.5703125" customWidth="1"/>
    <col min="1297" max="1297" width="9.42578125" customWidth="1"/>
    <col min="1298" max="1298" width="0" hidden="1" customWidth="1"/>
    <col min="1302" max="1302" width="13" customWidth="1"/>
    <col min="1303" max="1303" width="10.28515625" bestFit="1" customWidth="1"/>
    <col min="1304" max="1304" width="0" hidden="1" customWidth="1"/>
    <col min="1305" max="1305" width="23.5703125" customWidth="1"/>
    <col min="1306" max="1306" width="23.85546875" customWidth="1"/>
    <col min="1307" max="1307" width="18.42578125" customWidth="1"/>
    <col min="1537" max="1537" width="5" customWidth="1"/>
    <col min="1539" max="1539" width="26.42578125" customWidth="1"/>
    <col min="1540" max="1540" width="8.7109375" customWidth="1"/>
    <col min="1541" max="1541" width="9.7109375" customWidth="1"/>
    <col min="1542" max="1542" width="11.85546875" customWidth="1"/>
    <col min="1543" max="1543" width="8" customWidth="1"/>
    <col min="1544" max="1544" width="11" customWidth="1"/>
    <col min="1545" max="1545" width="10.85546875" customWidth="1"/>
    <col min="1546" max="1546" width="14.140625" customWidth="1"/>
    <col min="1548" max="1548" width="6.85546875" customWidth="1"/>
    <col min="1549" max="1549" width="11.140625" customWidth="1"/>
    <col min="1550" max="1551" width="0" hidden="1" customWidth="1"/>
    <col min="1552" max="1552" width="9.5703125" customWidth="1"/>
    <col min="1553" max="1553" width="9.42578125" customWidth="1"/>
    <col min="1554" max="1554" width="0" hidden="1" customWidth="1"/>
    <col min="1558" max="1558" width="13" customWidth="1"/>
    <col min="1559" max="1559" width="10.28515625" bestFit="1" customWidth="1"/>
    <col min="1560" max="1560" width="0" hidden="1" customWidth="1"/>
    <col min="1561" max="1561" width="23.5703125" customWidth="1"/>
    <col min="1562" max="1562" width="23.85546875" customWidth="1"/>
    <col min="1563" max="1563" width="18.42578125" customWidth="1"/>
    <col min="1793" max="1793" width="5" customWidth="1"/>
    <col min="1795" max="1795" width="26.42578125" customWidth="1"/>
    <col min="1796" max="1796" width="8.7109375" customWidth="1"/>
    <col min="1797" max="1797" width="9.7109375" customWidth="1"/>
    <col min="1798" max="1798" width="11.85546875" customWidth="1"/>
    <col min="1799" max="1799" width="8" customWidth="1"/>
    <col min="1800" max="1800" width="11" customWidth="1"/>
    <col min="1801" max="1801" width="10.85546875" customWidth="1"/>
    <col min="1802" max="1802" width="14.140625" customWidth="1"/>
    <col min="1804" max="1804" width="6.85546875" customWidth="1"/>
    <col min="1805" max="1805" width="11.140625" customWidth="1"/>
    <col min="1806" max="1807" width="0" hidden="1" customWidth="1"/>
    <col min="1808" max="1808" width="9.5703125" customWidth="1"/>
    <col min="1809" max="1809" width="9.42578125" customWidth="1"/>
    <col min="1810" max="1810" width="0" hidden="1" customWidth="1"/>
    <col min="1814" max="1814" width="13" customWidth="1"/>
    <col min="1815" max="1815" width="10.28515625" bestFit="1" customWidth="1"/>
    <col min="1816" max="1816" width="0" hidden="1" customWidth="1"/>
    <col min="1817" max="1817" width="23.5703125" customWidth="1"/>
    <col min="1818" max="1818" width="23.85546875" customWidth="1"/>
    <col min="1819" max="1819" width="18.42578125" customWidth="1"/>
    <col min="2049" max="2049" width="5" customWidth="1"/>
    <col min="2051" max="2051" width="26.42578125" customWidth="1"/>
    <col min="2052" max="2052" width="8.7109375" customWidth="1"/>
    <col min="2053" max="2053" width="9.7109375" customWidth="1"/>
    <col min="2054" max="2054" width="11.85546875" customWidth="1"/>
    <col min="2055" max="2055" width="8" customWidth="1"/>
    <col min="2056" max="2056" width="11" customWidth="1"/>
    <col min="2057" max="2057" width="10.85546875" customWidth="1"/>
    <col min="2058" max="2058" width="14.140625" customWidth="1"/>
    <col min="2060" max="2060" width="6.85546875" customWidth="1"/>
    <col min="2061" max="2061" width="11.140625" customWidth="1"/>
    <col min="2062" max="2063" width="0" hidden="1" customWidth="1"/>
    <col min="2064" max="2064" width="9.5703125" customWidth="1"/>
    <col min="2065" max="2065" width="9.42578125" customWidth="1"/>
    <col min="2066" max="2066" width="0" hidden="1" customWidth="1"/>
    <col min="2070" max="2070" width="13" customWidth="1"/>
    <col min="2071" max="2071" width="10.28515625" bestFit="1" customWidth="1"/>
    <col min="2072" max="2072" width="0" hidden="1" customWidth="1"/>
    <col min="2073" max="2073" width="23.5703125" customWidth="1"/>
    <col min="2074" max="2074" width="23.85546875" customWidth="1"/>
    <col min="2075" max="2075" width="18.42578125" customWidth="1"/>
    <col min="2305" max="2305" width="5" customWidth="1"/>
    <col min="2307" max="2307" width="26.42578125" customWidth="1"/>
    <col min="2308" max="2308" width="8.7109375" customWidth="1"/>
    <col min="2309" max="2309" width="9.7109375" customWidth="1"/>
    <col min="2310" max="2310" width="11.85546875" customWidth="1"/>
    <col min="2311" max="2311" width="8" customWidth="1"/>
    <col min="2312" max="2312" width="11" customWidth="1"/>
    <col min="2313" max="2313" width="10.85546875" customWidth="1"/>
    <col min="2314" max="2314" width="14.140625" customWidth="1"/>
    <col min="2316" max="2316" width="6.85546875" customWidth="1"/>
    <col min="2317" max="2317" width="11.140625" customWidth="1"/>
    <col min="2318" max="2319" width="0" hidden="1" customWidth="1"/>
    <col min="2320" max="2320" width="9.5703125" customWidth="1"/>
    <col min="2321" max="2321" width="9.42578125" customWidth="1"/>
    <col min="2322" max="2322" width="0" hidden="1" customWidth="1"/>
    <col min="2326" max="2326" width="13" customWidth="1"/>
    <col min="2327" max="2327" width="10.28515625" bestFit="1" customWidth="1"/>
    <col min="2328" max="2328" width="0" hidden="1" customWidth="1"/>
    <col min="2329" max="2329" width="23.5703125" customWidth="1"/>
    <col min="2330" max="2330" width="23.85546875" customWidth="1"/>
    <col min="2331" max="2331" width="18.42578125" customWidth="1"/>
    <col min="2561" max="2561" width="5" customWidth="1"/>
    <col min="2563" max="2563" width="26.42578125" customWidth="1"/>
    <col min="2564" max="2564" width="8.7109375" customWidth="1"/>
    <col min="2565" max="2565" width="9.7109375" customWidth="1"/>
    <col min="2566" max="2566" width="11.85546875" customWidth="1"/>
    <col min="2567" max="2567" width="8" customWidth="1"/>
    <col min="2568" max="2568" width="11" customWidth="1"/>
    <col min="2569" max="2569" width="10.85546875" customWidth="1"/>
    <col min="2570" max="2570" width="14.140625" customWidth="1"/>
    <col min="2572" max="2572" width="6.85546875" customWidth="1"/>
    <col min="2573" max="2573" width="11.140625" customWidth="1"/>
    <col min="2574" max="2575" width="0" hidden="1" customWidth="1"/>
    <col min="2576" max="2576" width="9.5703125" customWidth="1"/>
    <col min="2577" max="2577" width="9.42578125" customWidth="1"/>
    <col min="2578" max="2578" width="0" hidden="1" customWidth="1"/>
    <col min="2582" max="2582" width="13" customWidth="1"/>
    <col min="2583" max="2583" width="10.28515625" bestFit="1" customWidth="1"/>
    <col min="2584" max="2584" width="0" hidden="1" customWidth="1"/>
    <col min="2585" max="2585" width="23.5703125" customWidth="1"/>
    <col min="2586" max="2586" width="23.85546875" customWidth="1"/>
    <col min="2587" max="2587" width="18.42578125" customWidth="1"/>
    <col min="2817" max="2817" width="5" customWidth="1"/>
    <col min="2819" max="2819" width="26.42578125" customWidth="1"/>
    <col min="2820" max="2820" width="8.7109375" customWidth="1"/>
    <col min="2821" max="2821" width="9.7109375" customWidth="1"/>
    <col min="2822" max="2822" width="11.85546875" customWidth="1"/>
    <col min="2823" max="2823" width="8" customWidth="1"/>
    <col min="2824" max="2824" width="11" customWidth="1"/>
    <col min="2825" max="2825" width="10.85546875" customWidth="1"/>
    <col min="2826" max="2826" width="14.140625" customWidth="1"/>
    <col min="2828" max="2828" width="6.85546875" customWidth="1"/>
    <col min="2829" max="2829" width="11.140625" customWidth="1"/>
    <col min="2830" max="2831" width="0" hidden="1" customWidth="1"/>
    <col min="2832" max="2832" width="9.5703125" customWidth="1"/>
    <col min="2833" max="2833" width="9.42578125" customWidth="1"/>
    <col min="2834" max="2834" width="0" hidden="1" customWidth="1"/>
    <col min="2838" max="2838" width="13" customWidth="1"/>
    <col min="2839" max="2839" width="10.28515625" bestFit="1" customWidth="1"/>
    <col min="2840" max="2840" width="0" hidden="1" customWidth="1"/>
    <col min="2841" max="2841" width="23.5703125" customWidth="1"/>
    <col min="2842" max="2842" width="23.85546875" customWidth="1"/>
    <col min="2843" max="2843" width="18.42578125" customWidth="1"/>
    <col min="3073" max="3073" width="5" customWidth="1"/>
    <col min="3075" max="3075" width="26.42578125" customWidth="1"/>
    <col min="3076" max="3076" width="8.7109375" customWidth="1"/>
    <col min="3077" max="3077" width="9.7109375" customWidth="1"/>
    <col min="3078" max="3078" width="11.85546875" customWidth="1"/>
    <col min="3079" max="3079" width="8" customWidth="1"/>
    <col min="3080" max="3080" width="11" customWidth="1"/>
    <col min="3081" max="3081" width="10.85546875" customWidth="1"/>
    <col min="3082" max="3082" width="14.140625" customWidth="1"/>
    <col min="3084" max="3084" width="6.85546875" customWidth="1"/>
    <col min="3085" max="3085" width="11.140625" customWidth="1"/>
    <col min="3086" max="3087" width="0" hidden="1" customWidth="1"/>
    <col min="3088" max="3088" width="9.5703125" customWidth="1"/>
    <col min="3089" max="3089" width="9.42578125" customWidth="1"/>
    <col min="3090" max="3090" width="0" hidden="1" customWidth="1"/>
    <col min="3094" max="3094" width="13" customWidth="1"/>
    <col min="3095" max="3095" width="10.28515625" bestFit="1" customWidth="1"/>
    <col min="3096" max="3096" width="0" hidden="1" customWidth="1"/>
    <col min="3097" max="3097" width="23.5703125" customWidth="1"/>
    <col min="3098" max="3098" width="23.85546875" customWidth="1"/>
    <col min="3099" max="3099" width="18.42578125" customWidth="1"/>
    <col min="3329" max="3329" width="5" customWidth="1"/>
    <col min="3331" max="3331" width="26.42578125" customWidth="1"/>
    <col min="3332" max="3332" width="8.7109375" customWidth="1"/>
    <col min="3333" max="3333" width="9.7109375" customWidth="1"/>
    <col min="3334" max="3334" width="11.85546875" customWidth="1"/>
    <col min="3335" max="3335" width="8" customWidth="1"/>
    <col min="3336" max="3336" width="11" customWidth="1"/>
    <col min="3337" max="3337" width="10.85546875" customWidth="1"/>
    <col min="3338" max="3338" width="14.140625" customWidth="1"/>
    <col min="3340" max="3340" width="6.85546875" customWidth="1"/>
    <col min="3341" max="3341" width="11.140625" customWidth="1"/>
    <col min="3342" max="3343" width="0" hidden="1" customWidth="1"/>
    <col min="3344" max="3344" width="9.5703125" customWidth="1"/>
    <col min="3345" max="3345" width="9.42578125" customWidth="1"/>
    <col min="3346" max="3346" width="0" hidden="1" customWidth="1"/>
    <col min="3350" max="3350" width="13" customWidth="1"/>
    <col min="3351" max="3351" width="10.28515625" bestFit="1" customWidth="1"/>
    <col min="3352" max="3352" width="0" hidden="1" customWidth="1"/>
    <col min="3353" max="3353" width="23.5703125" customWidth="1"/>
    <col min="3354" max="3354" width="23.85546875" customWidth="1"/>
    <col min="3355" max="3355" width="18.42578125" customWidth="1"/>
    <col min="3585" max="3585" width="5" customWidth="1"/>
    <col min="3587" max="3587" width="26.42578125" customWidth="1"/>
    <col min="3588" max="3588" width="8.7109375" customWidth="1"/>
    <col min="3589" max="3589" width="9.7109375" customWidth="1"/>
    <col min="3590" max="3590" width="11.85546875" customWidth="1"/>
    <col min="3591" max="3591" width="8" customWidth="1"/>
    <col min="3592" max="3592" width="11" customWidth="1"/>
    <col min="3593" max="3593" width="10.85546875" customWidth="1"/>
    <col min="3594" max="3594" width="14.140625" customWidth="1"/>
    <col min="3596" max="3596" width="6.85546875" customWidth="1"/>
    <col min="3597" max="3597" width="11.140625" customWidth="1"/>
    <col min="3598" max="3599" width="0" hidden="1" customWidth="1"/>
    <col min="3600" max="3600" width="9.5703125" customWidth="1"/>
    <col min="3601" max="3601" width="9.42578125" customWidth="1"/>
    <col min="3602" max="3602" width="0" hidden="1" customWidth="1"/>
    <col min="3606" max="3606" width="13" customWidth="1"/>
    <col min="3607" max="3607" width="10.28515625" bestFit="1" customWidth="1"/>
    <col min="3608" max="3608" width="0" hidden="1" customWidth="1"/>
    <col min="3609" max="3609" width="23.5703125" customWidth="1"/>
    <col min="3610" max="3610" width="23.85546875" customWidth="1"/>
    <col min="3611" max="3611" width="18.42578125" customWidth="1"/>
    <col min="3841" max="3841" width="5" customWidth="1"/>
    <col min="3843" max="3843" width="26.42578125" customWidth="1"/>
    <col min="3844" max="3844" width="8.7109375" customWidth="1"/>
    <col min="3845" max="3845" width="9.7109375" customWidth="1"/>
    <col min="3846" max="3846" width="11.85546875" customWidth="1"/>
    <col min="3847" max="3847" width="8" customWidth="1"/>
    <col min="3848" max="3848" width="11" customWidth="1"/>
    <col min="3849" max="3849" width="10.85546875" customWidth="1"/>
    <col min="3850" max="3850" width="14.140625" customWidth="1"/>
    <col min="3852" max="3852" width="6.85546875" customWidth="1"/>
    <col min="3853" max="3853" width="11.140625" customWidth="1"/>
    <col min="3854" max="3855" width="0" hidden="1" customWidth="1"/>
    <col min="3856" max="3856" width="9.5703125" customWidth="1"/>
    <col min="3857" max="3857" width="9.42578125" customWidth="1"/>
    <col min="3858" max="3858" width="0" hidden="1" customWidth="1"/>
    <col min="3862" max="3862" width="13" customWidth="1"/>
    <col min="3863" max="3863" width="10.28515625" bestFit="1" customWidth="1"/>
    <col min="3864" max="3864" width="0" hidden="1" customWidth="1"/>
    <col min="3865" max="3865" width="23.5703125" customWidth="1"/>
    <col min="3866" max="3866" width="23.85546875" customWidth="1"/>
    <col min="3867" max="3867" width="18.42578125" customWidth="1"/>
    <col min="4097" max="4097" width="5" customWidth="1"/>
    <col min="4099" max="4099" width="26.42578125" customWidth="1"/>
    <col min="4100" max="4100" width="8.7109375" customWidth="1"/>
    <col min="4101" max="4101" width="9.7109375" customWidth="1"/>
    <col min="4102" max="4102" width="11.85546875" customWidth="1"/>
    <col min="4103" max="4103" width="8" customWidth="1"/>
    <col min="4104" max="4104" width="11" customWidth="1"/>
    <col min="4105" max="4105" width="10.85546875" customWidth="1"/>
    <col min="4106" max="4106" width="14.140625" customWidth="1"/>
    <col min="4108" max="4108" width="6.85546875" customWidth="1"/>
    <col min="4109" max="4109" width="11.140625" customWidth="1"/>
    <col min="4110" max="4111" width="0" hidden="1" customWidth="1"/>
    <col min="4112" max="4112" width="9.5703125" customWidth="1"/>
    <col min="4113" max="4113" width="9.42578125" customWidth="1"/>
    <col min="4114" max="4114" width="0" hidden="1" customWidth="1"/>
    <col min="4118" max="4118" width="13" customWidth="1"/>
    <col min="4119" max="4119" width="10.28515625" bestFit="1" customWidth="1"/>
    <col min="4120" max="4120" width="0" hidden="1" customWidth="1"/>
    <col min="4121" max="4121" width="23.5703125" customWidth="1"/>
    <col min="4122" max="4122" width="23.85546875" customWidth="1"/>
    <col min="4123" max="4123" width="18.42578125" customWidth="1"/>
    <col min="4353" max="4353" width="5" customWidth="1"/>
    <col min="4355" max="4355" width="26.42578125" customWidth="1"/>
    <col min="4356" max="4356" width="8.7109375" customWidth="1"/>
    <col min="4357" max="4357" width="9.7109375" customWidth="1"/>
    <col min="4358" max="4358" width="11.85546875" customWidth="1"/>
    <col min="4359" max="4359" width="8" customWidth="1"/>
    <col min="4360" max="4360" width="11" customWidth="1"/>
    <col min="4361" max="4361" width="10.85546875" customWidth="1"/>
    <col min="4362" max="4362" width="14.140625" customWidth="1"/>
    <col min="4364" max="4364" width="6.85546875" customWidth="1"/>
    <col min="4365" max="4365" width="11.140625" customWidth="1"/>
    <col min="4366" max="4367" width="0" hidden="1" customWidth="1"/>
    <col min="4368" max="4368" width="9.5703125" customWidth="1"/>
    <col min="4369" max="4369" width="9.42578125" customWidth="1"/>
    <col min="4370" max="4370" width="0" hidden="1" customWidth="1"/>
    <col min="4374" max="4374" width="13" customWidth="1"/>
    <col min="4375" max="4375" width="10.28515625" bestFit="1" customWidth="1"/>
    <col min="4376" max="4376" width="0" hidden="1" customWidth="1"/>
    <col min="4377" max="4377" width="23.5703125" customWidth="1"/>
    <col min="4378" max="4378" width="23.85546875" customWidth="1"/>
    <col min="4379" max="4379" width="18.42578125" customWidth="1"/>
    <col min="4609" max="4609" width="5" customWidth="1"/>
    <col min="4611" max="4611" width="26.42578125" customWidth="1"/>
    <col min="4612" max="4612" width="8.7109375" customWidth="1"/>
    <col min="4613" max="4613" width="9.7109375" customWidth="1"/>
    <col min="4614" max="4614" width="11.85546875" customWidth="1"/>
    <col min="4615" max="4615" width="8" customWidth="1"/>
    <col min="4616" max="4616" width="11" customWidth="1"/>
    <col min="4617" max="4617" width="10.85546875" customWidth="1"/>
    <col min="4618" max="4618" width="14.140625" customWidth="1"/>
    <col min="4620" max="4620" width="6.85546875" customWidth="1"/>
    <col min="4621" max="4621" width="11.140625" customWidth="1"/>
    <col min="4622" max="4623" width="0" hidden="1" customWidth="1"/>
    <col min="4624" max="4624" width="9.5703125" customWidth="1"/>
    <col min="4625" max="4625" width="9.42578125" customWidth="1"/>
    <col min="4626" max="4626" width="0" hidden="1" customWidth="1"/>
    <col min="4630" max="4630" width="13" customWidth="1"/>
    <col min="4631" max="4631" width="10.28515625" bestFit="1" customWidth="1"/>
    <col min="4632" max="4632" width="0" hidden="1" customWidth="1"/>
    <col min="4633" max="4633" width="23.5703125" customWidth="1"/>
    <col min="4634" max="4634" width="23.85546875" customWidth="1"/>
    <col min="4635" max="4635" width="18.42578125" customWidth="1"/>
    <col min="4865" max="4865" width="5" customWidth="1"/>
    <col min="4867" max="4867" width="26.42578125" customWidth="1"/>
    <col min="4868" max="4868" width="8.7109375" customWidth="1"/>
    <col min="4869" max="4869" width="9.7109375" customWidth="1"/>
    <col min="4870" max="4870" width="11.85546875" customWidth="1"/>
    <col min="4871" max="4871" width="8" customWidth="1"/>
    <col min="4872" max="4872" width="11" customWidth="1"/>
    <col min="4873" max="4873" width="10.85546875" customWidth="1"/>
    <col min="4874" max="4874" width="14.140625" customWidth="1"/>
    <col min="4876" max="4876" width="6.85546875" customWidth="1"/>
    <col min="4877" max="4877" width="11.140625" customWidth="1"/>
    <col min="4878" max="4879" width="0" hidden="1" customWidth="1"/>
    <col min="4880" max="4880" width="9.5703125" customWidth="1"/>
    <col min="4881" max="4881" width="9.42578125" customWidth="1"/>
    <col min="4882" max="4882" width="0" hidden="1" customWidth="1"/>
    <col min="4886" max="4886" width="13" customWidth="1"/>
    <col min="4887" max="4887" width="10.28515625" bestFit="1" customWidth="1"/>
    <col min="4888" max="4888" width="0" hidden="1" customWidth="1"/>
    <col min="4889" max="4889" width="23.5703125" customWidth="1"/>
    <col min="4890" max="4890" width="23.85546875" customWidth="1"/>
    <col min="4891" max="4891" width="18.42578125" customWidth="1"/>
    <col min="5121" max="5121" width="5" customWidth="1"/>
    <col min="5123" max="5123" width="26.42578125" customWidth="1"/>
    <col min="5124" max="5124" width="8.7109375" customWidth="1"/>
    <col min="5125" max="5125" width="9.7109375" customWidth="1"/>
    <col min="5126" max="5126" width="11.85546875" customWidth="1"/>
    <col min="5127" max="5127" width="8" customWidth="1"/>
    <col min="5128" max="5128" width="11" customWidth="1"/>
    <col min="5129" max="5129" width="10.85546875" customWidth="1"/>
    <col min="5130" max="5130" width="14.140625" customWidth="1"/>
    <col min="5132" max="5132" width="6.85546875" customWidth="1"/>
    <col min="5133" max="5133" width="11.140625" customWidth="1"/>
    <col min="5134" max="5135" width="0" hidden="1" customWidth="1"/>
    <col min="5136" max="5136" width="9.5703125" customWidth="1"/>
    <col min="5137" max="5137" width="9.42578125" customWidth="1"/>
    <col min="5138" max="5138" width="0" hidden="1" customWidth="1"/>
    <col min="5142" max="5142" width="13" customWidth="1"/>
    <col min="5143" max="5143" width="10.28515625" bestFit="1" customWidth="1"/>
    <col min="5144" max="5144" width="0" hidden="1" customWidth="1"/>
    <col min="5145" max="5145" width="23.5703125" customWidth="1"/>
    <col min="5146" max="5146" width="23.85546875" customWidth="1"/>
    <col min="5147" max="5147" width="18.42578125" customWidth="1"/>
    <col min="5377" max="5377" width="5" customWidth="1"/>
    <col min="5379" max="5379" width="26.42578125" customWidth="1"/>
    <col min="5380" max="5380" width="8.7109375" customWidth="1"/>
    <col min="5381" max="5381" width="9.7109375" customWidth="1"/>
    <col min="5382" max="5382" width="11.85546875" customWidth="1"/>
    <col min="5383" max="5383" width="8" customWidth="1"/>
    <col min="5384" max="5384" width="11" customWidth="1"/>
    <col min="5385" max="5385" width="10.85546875" customWidth="1"/>
    <col min="5386" max="5386" width="14.140625" customWidth="1"/>
    <col min="5388" max="5388" width="6.85546875" customWidth="1"/>
    <col min="5389" max="5389" width="11.140625" customWidth="1"/>
    <col min="5390" max="5391" width="0" hidden="1" customWidth="1"/>
    <col min="5392" max="5392" width="9.5703125" customWidth="1"/>
    <col min="5393" max="5393" width="9.42578125" customWidth="1"/>
    <col min="5394" max="5394" width="0" hidden="1" customWidth="1"/>
    <col min="5398" max="5398" width="13" customWidth="1"/>
    <col min="5399" max="5399" width="10.28515625" bestFit="1" customWidth="1"/>
    <col min="5400" max="5400" width="0" hidden="1" customWidth="1"/>
    <col min="5401" max="5401" width="23.5703125" customWidth="1"/>
    <col min="5402" max="5402" width="23.85546875" customWidth="1"/>
    <col min="5403" max="5403" width="18.42578125" customWidth="1"/>
    <col min="5633" max="5633" width="5" customWidth="1"/>
    <col min="5635" max="5635" width="26.42578125" customWidth="1"/>
    <col min="5636" max="5636" width="8.7109375" customWidth="1"/>
    <col min="5637" max="5637" width="9.7109375" customWidth="1"/>
    <col min="5638" max="5638" width="11.85546875" customWidth="1"/>
    <col min="5639" max="5639" width="8" customWidth="1"/>
    <col min="5640" max="5640" width="11" customWidth="1"/>
    <col min="5641" max="5641" width="10.85546875" customWidth="1"/>
    <col min="5642" max="5642" width="14.140625" customWidth="1"/>
    <col min="5644" max="5644" width="6.85546875" customWidth="1"/>
    <col min="5645" max="5645" width="11.140625" customWidth="1"/>
    <col min="5646" max="5647" width="0" hidden="1" customWidth="1"/>
    <col min="5648" max="5648" width="9.5703125" customWidth="1"/>
    <col min="5649" max="5649" width="9.42578125" customWidth="1"/>
    <col min="5650" max="5650" width="0" hidden="1" customWidth="1"/>
    <col min="5654" max="5654" width="13" customWidth="1"/>
    <col min="5655" max="5655" width="10.28515625" bestFit="1" customWidth="1"/>
    <col min="5656" max="5656" width="0" hidden="1" customWidth="1"/>
    <col min="5657" max="5657" width="23.5703125" customWidth="1"/>
    <col min="5658" max="5658" width="23.85546875" customWidth="1"/>
    <col min="5659" max="5659" width="18.42578125" customWidth="1"/>
    <col min="5889" max="5889" width="5" customWidth="1"/>
    <col min="5891" max="5891" width="26.42578125" customWidth="1"/>
    <col min="5892" max="5892" width="8.7109375" customWidth="1"/>
    <col min="5893" max="5893" width="9.7109375" customWidth="1"/>
    <col min="5894" max="5894" width="11.85546875" customWidth="1"/>
    <col min="5895" max="5895" width="8" customWidth="1"/>
    <col min="5896" max="5896" width="11" customWidth="1"/>
    <col min="5897" max="5897" width="10.85546875" customWidth="1"/>
    <col min="5898" max="5898" width="14.140625" customWidth="1"/>
    <col min="5900" max="5900" width="6.85546875" customWidth="1"/>
    <col min="5901" max="5901" width="11.140625" customWidth="1"/>
    <col min="5902" max="5903" width="0" hidden="1" customWidth="1"/>
    <col min="5904" max="5904" width="9.5703125" customWidth="1"/>
    <col min="5905" max="5905" width="9.42578125" customWidth="1"/>
    <col min="5906" max="5906" width="0" hidden="1" customWidth="1"/>
    <col min="5910" max="5910" width="13" customWidth="1"/>
    <col min="5911" max="5911" width="10.28515625" bestFit="1" customWidth="1"/>
    <col min="5912" max="5912" width="0" hidden="1" customWidth="1"/>
    <col min="5913" max="5913" width="23.5703125" customWidth="1"/>
    <col min="5914" max="5914" width="23.85546875" customWidth="1"/>
    <col min="5915" max="5915" width="18.42578125" customWidth="1"/>
    <col min="6145" max="6145" width="5" customWidth="1"/>
    <col min="6147" max="6147" width="26.42578125" customWidth="1"/>
    <col min="6148" max="6148" width="8.7109375" customWidth="1"/>
    <col min="6149" max="6149" width="9.7109375" customWidth="1"/>
    <col min="6150" max="6150" width="11.85546875" customWidth="1"/>
    <col min="6151" max="6151" width="8" customWidth="1"/>
    <col min="6152" max="6152" width="11" customWidth="1"/>
    <col min="6153" max="6153" width="10.85546875" customWidth="1"/>
    <col min="6154" max="6154" width="14.140625" customWidth="1"/>
    <col min="6156" max="6156" width="6.85546875" customWidth="1"/>
    <col min="6157" max="6157" width="11.140625" customWidth="1"/>
    <col min="6158" max="6159" width="0" hidden="1" customWidth="1"/>
    <col min="6160" max="6160" width="9.5703125" customWidth="1"/>
    <col min="6161" max="6161" width="9.42578125" customWidth="1"/>
    <col min="6162" max="6162" width="0" hidden="1" customWidth="1"/>
    <col min="6166" max="6166" width="13" customWidth="1"/>
    <col min="6167" max="6167" width="10.28515625" bestFit="1" customWidth="1"/>
    <col min="6168" max="6168" width="0" hidden="1" customWidth="1"/>
    <col min="6169" max="6169" width="23.5703125" customWidth="1"/>
    <col min="6170" max="6170" width="23.85546875" customWidth="1"/>
    <col min="6171" max="6171" width="18.42578125" customWidth="1"/>
    <col min="6401" max="6401" width="5" customWidth="1"/>
    <col min="6403" max="6403" width="26.42578125" customWidth="1"/>
    <col min="6404" max="6404" width="8.7109375" customWidth="1"/>
    <col min="6405" max="6405" width="9.7109375" customWidth="1"/>
    <col min="6406" max="6406" width="11.85546875" customWidth="1"/>
    <col min="6407" max="6407" width="8" customWidth="1"/>
    <col min="6408" max="6408" width="11" customWidth="1"/>
    <col min="6409" max="6409" width="10.85546875" customWidth="1"/>
    <col min="6410" max="6410" width="14.140625" customWidth="1"/>
    <col min="6412" max="6412" width="6.85546875" customWidth="1"/>
    <col min="6413" max="6413" width="11.140625" customWidth="1"/>
    <col min="6414" max="6415" width="0" hidden="1" customWidth="1"/>
    <col min="6416" max="6416" width="9.5703125" customWidth="1"/>
    <col min="6417" max="6417" width="9.42578125" customWidth="1"/>
    <col min="6418" max="6418" width="0" hidden="1" customWidth="1"/>
    <col min="6422" max="6422" width="13" customWidth="1"/>
    <col min="6423" max="6423" width="10.28515625" bestFit="1" customWidth="1"/>
    <col min="6424" max="6424" width="0" hidden="1" customWidth="1"/>
    <col min="6425" max="6425" width="23.5703125" customWidth="1"/>
    <col min="6426" max="6426" width="23.85546875" customWidth="1"/>
    <col min="6427" max="6427" width="18.42578125" customWidth="1"/>
    <col min="6657" max="6657" width="5" customWidth="1"/>
    <col min="6659" max="6659" width="26.42578125" customWidth="1"/>
    <col min="6660" max="6660" width="8.7109375" customWidth="1"/>
    <col min="6661" max="6661" width="9.7109375" customWidth="1"/>
    <col min="6662" max="6662" width="11.85546875" customWidth="1"/>
    <col min="6663" max="6663" width="8" customWidth="1"/>
    <col min="6664" max="6664" width="11" customWidth="1"/>
    <col min="6665" max="6665" width="10.85546875" customWidth="1"/>
    <col min="6666" max="6666" width="14.140625" customWidth="1"/>
    <col min="6668" max="6668" width="6.85546875" customWidth="1"/>
    <col min="6669" max="6669" width="11.140625" customWidth="1"/>
    <col min="6670" max="6671" width="0" hidden="1" customWidth="1"/>
    <col min="6672" max="6672" width="9.5703125" customWidth="1"/>
    <col min="6673" max="6673" width="9.42578125" customWidth="1"/>
    <col min="6674" max="6674" width="0" hidden="1" customWidth="1"/>
    <col min="6678" max="6678" width="13" customWidth="1"/>
    <col min="6679" max="6679" width="10.28515625" bestFit="1" customWidth="1"/>
    <col min="6680" max="6680" width="0" hidden="1" customWidth="1"/>
    <col min="6681" max="6681" width="23.5703125" customWidth="1"/>
    <col min="6682" max="6682" width="23.85546875" customWidth="1"/>
    <col min="6683" max="6683" width="18.42578125" customWidth="1"/>
    <col min="6913" max="6913" width="5" customWidth="1"/>
    <col min="6915" max="6915" width="26.42578125" customWidth="1"/>
    <col min="6916" max="6916" width="8.7109375" customWidth="1"/>
    <col min="6917" max="6917" width="9.7109375" customWidth="1"/>
    <col min="6918" max="6918" width="11.85546875" customWidth="1"/>
    <col min="6919" max="6919" width="8" customWidth="1"/>
    <col min="6920" max="6920" width="11" customWidth="1"/>
    <col min="6921" max="6921" width="10.85546875" customWidth="1"/>
    <col min="6922" max="6922" width="14.140625" customWidth="1"/>
    <col min="6924" max="6924" width="6.85546875" customWidth="1"/>
    <col min="6925" max="6925" width="11.140625" customWidth="1"/>
    <col min="6926" max="6927" width="0" hidden="1" customWidth="1"/>
    <col min="6928" max="6928" width="9.5703125" customWidth="1"/>
    <col min="6929" max="6929" width="9.42578125" customWidth="1"/>
    <col min="6930" max="6930" width="0" hidden="1" customWidth="1"/>
    <col min="6934" max="6934" width="13" customWidth="1"/>
    <col min="6935" max="6935" width="10.28515625" bestFit="1" customWidth="1"/>
    <col min="6936" max="6936" width="0" hidden="1" customWidth="1"/>
    <col min="6937" max="6937" width="23.5703125" customWidth="1"/>
    <col min="6938" max="6938" width="23.85546875" customWidth="1"/>
    <col min="6939" max="6939" width="18.42578125" customWidth="1"/>
    <col min="7169" max="7169" width="5" customWidth="1"/>
    <col min="7171" max="7171" width="26.42578125" customWidth="1"/>
    <col min="7172" max="7172" width="8.7109375" customWidth="1"/>
    <col min="7173" max="7173" width="9.7109375" customWidth="1"/>
    <col min="7174" max="7174" width="11.85546875" customWidth="1"/>
    <col min="7175" max="7175" width="8" customWidth="1"/>
    <col min="7176" max="7176" width="11" customWidth="1"/>
    <col min="7177" max="7177" width="10.85546875" customWidth="1"/>
    <col min="7178" max="7178" width="14.140625" customWidth="1"/>
    <col min="7180" max="7180" width="6.85546875" customWidth="1"/>
    <col min="7181" max="7181" width="11.140625" customWidth="1"/>
    <col min="7182" max="7183" width="0" hidden="1" customWidth="1"/>
    <col min="7184" max="7184" width="9.5703125" customWidth="1"/>
    <col min="7185" max="7185" width="9.42578125" customWidth="1"/>
    <col min="7186" max="7186" width="0" hidden="1" customWidth="1"/>
    <col min="7190" max="7190" width="13" customWidth="1"/>
    <col min="7191" max="7191" width="10.28515625" bestFit="1" customWidth="1"/>
    <col min="7192" max="7192" width="0" hidden="1" customWidth="1"/>
    <col min="7193" max="7193" width="23.5703125" customWidth="1"/>
    <col min="7194" max="7194" width="23.85546875" customWidth="1"/>
    <col min="7195" max="7195" width="18.42578125" customWidth="1"/>
    <col min="7425" max="7425" width="5" customWidth="1"/>
    <col min="7427" max="7427" width="26.42578125" customWidth="1"/>
    <col min="7428" max="7428" width="8.7109375" customWidth="1"/>
    <col min="7429" max="7429" width="9.7109375" customWidth="1"/>
    <col min="7430" max="7430" width="11.85546875" customWidth="1"/>
    <col min="7431" max="7431" width="8" customWidth="1"/>
    <col min="7432" max="7432" width="11" customWidth="1"/>
    <col min="7433" max="7433" width="10.85546875" customWidth="1"/>
    <col min="7434" max="7434" width="14.140625" customWidth="1"/>
    <col min="7436" max="7436" width="6.85546875" customWidth="1"/>
    <col min="7437" max="7437" width="11.140625" customWidth="1"/>
    <col min="7438" max="7439" width="0" hidden="1" customWidth="1"/>
    <col min="7440" max="7440" width="9.5703125" customWidth="1"/>
    <col min="7441" max="7441" width="9.42578125" customWidth="1"/>
    <col min="7442" max="7442" width="0" hidden="1" customWidth="1"/>
    <col min="7446" max="7446" width="13" customWidth="1"/>
    <col min="7447" max="7447" width="10.28515625" bestFit="1" customWidth="1"/>
    <col min="7448" max="7448" width="0" hidden="1" customWidth="1"/>
    <col min="7449" max="7449" width="23.5703125" customWidth="1"/>
    <col min="7450" max="7450" width="23.85546875" customWidth="1"/>
    <col min="7451" max="7451" width="18.42578125" customWidth="1"/>
    <col min="7681" max="7681" width="5" customWidth="1"/>
    <col min="7683" max="7683" width="26.42578125" customWidth="1"/>
    <col min="7684" max="7684" width="8.7109375" customWidth="1"/>
    <col min="7685" max="7685" width="9.7109375" customWidth="1"/>
    <col min="7686" max="7686" width="11.85546875" customWidth="1"/>
    <col min="7687" max="7687" width="8" customWidth="1"/>
    <col min="7688" max="7688" width="11" customWidth="1"/>
    <col min="7689" max="7689" width="10.85546875" customWidth="1"/>
    <col min="7690" max="7690" width="14.140625" customWidth="1"/>
    <col min="7692" max="7692" width="6.85546875" customWidth="1"/>
    <col min="7693" max="7693" width="11.140625" customWidth="1"/>
    <col min="7694" max="7695" width="0" hidden="1" customWidth="1"/>
    <col min="7696" max="7696" width="9.5703125" customWidth="1"/>
    <col min="7697" max="7697" width="9.42578125" customWidth="1"/>
    <col min="7698" max="7698" width="0" hidden="1" customWidth="1"/>
    <col min="7702" max="7702" width="13" customWidth="1"/>
    <col min="7703" max="7703" width="10.28515625" bestFit="1" customWidth="1"/>
    <col min="7704" max="7704" width="0" hidden="1" customWidth="1"/>
    <col min="7705" max="7705" width="23.5703125" customWidth="1"/>
    <col min="7706" max="7706" width="23.85546875" customWidth="1"/>
    <col min="7707" max="7707" width="18.42578125" customWidth="1"/>
    <col min="7937" max="7937" width="5" customWidth="1"/>
    <col min="7939" max="7939" width="26.42578125" customWidth="1"/>
    <col min="7940" max="7940" width="8.7109375" customWidth="1"/>
    <col min="7941" max="7941" width="9.7109375" customWidth="1"/>
    <col min="7942" max="7942" width="11.85546875" customWidth="1"/>
    <col min="7943" max="7943" width="8" customWidth="1"/>
    <col min="7944" max="7944" width="11" customWidth="1"/>
    <col min="7945" max="7945" width="10.85546875" customWidth="1"/>
    <col min="7946" max="7946" width="14.140625" customWidth="1"/>
    <col min="7948" max="7948" width="6.85546875" customWidth="1"/>
    <col min="7949" max="7949" width="11.140625" customWidth="1"/>
    <col min="7950" max="7951" width="0" hidden="1" customWidth="1"/>
    <col min="7952" max="7952" width="9.5703125" customWidth="1"/>
    <col min="7953" max="7953" width="9.42578125" customWidth="1"/>
    <col min="7954" max="7954" width="0" hidden="1" customWidth="1"/>
    <col min="7958" max="7958" width="13" customWidth="1"/>
    <col min="7959" max="7959" width="10.28515625" bestFit="1" customWidth="1"/>
    <col min="7960" max="7960" width="0" hidden="1" customWidth="1"/>
    <col min="7961" max="7961" width="23.5703125" customWidth="1"/>
    <col min="7962" max="7962" width="23.85546875" customWidth="1"/>
    <col min="7963" max="7963" width="18.42578125" customWidth="1"/>
    <col min="8193" max="8193" width="5" customWidth="1"/>
    <col min="8195" max="8195" width="26.42578125" customWidth="1"/>
    <col min="8196" max="8196" width="8.7109375" customWidth="1"/>
    <col min="8197" max="8197" width="9.7109375" customWidth="1"/>
    <col min="8198" max="8198" width="11.85546875" customWidth="1"/>
    <col min="8199" max="8199" width="8" customWidth="1"/>
    <col min="8200" max="8200" width="11" customWidth="1"/>
    <col min="8201" max="8201" width="10.85546875" customWidth="1"/>
    <col min="8202" max="8202" width="14.140625" customWidth="1"/>
    <col min="8204" max="8204" width="6.85546875" customWidth="1"/>
    <col min="8205" max="8205" width="11.140625" customWidth="1"/>
    <col min="8206" max="8207" width="0" hidden="1" customWidth="1"/>
    <col min="8208" max="8208" width="9.5703125" customWidth="1"/>
    <col min="8209" max="8209" width="9.42578125" customWidth="1"/>
    <col min="8210" max="8210" width="0" hidden="1" customWidth="1"/>
    <col min="8214" max="8214" width="13" customWidth="1"/>
    <col min="8215" max="8215" width="10.28515625" bestFit="1" customWidth="1"/>
    <col min="8216" max="8216" width="0" hidden="1" customWidth="1"/>
    <col min="8217" max="8217" width="23.5703125" customWidth="1"/>
    <col min="8218" max="8218" width="23.85546875" customWidth="1"/>
    <col min="8219" max="8219" width="18.42578125" customWidth="1"/>
    <col min="8449" max="8449" width="5" customWidth="1"/>
    <col min="8451" max="8451" width="26.42578125" customWidth="1"/>
    <col min="8452" max="8452" width="8.7109375" customWidth="1"/>
    <col min="8453" max="8453" width="9.7109375" customWidth="1"/>
    <col min="8454" max="8454" width="11.85546875" customWidth="1"/>
    <col min="8455" max="8455" width="8" customWidth="1"/>
    <col min="8456" max="8456" width="11" customWidth="1"/>
    <col min="8457" max="8457" width="10.85546875" customWidth="1"/>
    <col min="8458" max="8458" width="14.140625" customWidth="1"/>
    <col min="8460" max="8460" width="6.85546875" customWidth="1"/>
    <col min="8461" max="8461" width="11.140625" customWidth="1"/>
    <col min="8462" max="8463" width="0" hidden="1" customWidth="1"/>
    <col min="8464" max="8464" width="9.5703125" customWidth="1"/>
    <col min="8465" max="8465" width="9.42578125" customWidth="1"/>
    <col min="8466" max="8466" width="0" hidden="1" customWidth="1"/>
    <col min="8470" max="8470" width="13" customWidth="1"/>
    <col min="8471" max="8471" width="10.28515625" bestFit="1" customWidth="1"/>
    <col min="8472" max="8472" width="0" hidden="1" customWidth="1"/>
    <col min="8473" max="8473" width="23.5703125" customWidth="1"/>
    <col min="8474" max="8474" width="23.85546875" customWidth="1"/>
    <col min="8475" max="8475" width="18.42578125" customWidth="1"/>
    <col min="8705" max="8705" width="5" customWidth="1"/>
    <col min="8707" max="8707" width="26.42578125" customWidth="1"/>
    <col min="8708" max="8708" width="8.7109375" customWidth="1"/>
    <col min="8709" max="8709" width="9.7109375" customWidth="1"/>
    <col min="8710" max="8710" width="11.85546875" customWidth="1"/>
    <col min="8711" max="8711" width="8" customWidth="1"/>
    <col min="8712" max="8712" width="11" customWidth="1"/>
    <col min="8713" max="8713" width="10.85546875" customWidth="1"/>
    <col min="8714" max="8714" width="14.140625" customWidth="1"/>
    <col min="8716" max="8716" width="6.85546875" customWidth="1"/>
    <col min="8717" max="8717" width="11.140625" customWidth="1"/>
    <col min="8718" max="8719" width="0" hidden="1" customWidth="1"/>
    <col min="8720" max="8720" width="9.5703125" customWidth="1"/>
    <col min="8721" max="8721" width="9.42578125" customWidth="1"/>
    <col min="8722" max="8722" width="0" hidden="1" customWidth="1"/>
    <col min="8726" max="8726" width="13" customWidth="1"/>
    <col min="8727" max="8727" width="10.28515625" bestFit="1" customWidth="1"/>
    <col min="8728" max="8728" width="0" hidden="1" customWidth="1"/>
    <col min="8729" max="8729" width="23.5703125" customWidth="1"/>
    <col min="8730" max="8730" width="23.85546875" customWidth="1"/>
    <col min="8731" max="8731" width="18.42578125" customWidth="1"/>
    <col min="8961" max="8961" width="5" customWidth="1"/>
    <col min="8963" max="8963" width="26.42578125" customWidth="1"/>
    <col min="8964" max="8964" width="8.7109375" customWidth="1"/>
    <col min="8965" max="8965" width="9.7109375" customWidth="1"/>
    <col min="8966" max="8966" width="11.85546875" customWidth="1"/>
    <col min="8967" max="8967" width="8" customWidth="1"/>
    <col min="8968" max="8968" width="11" customWidth="1"/>
    <col min="8969" max="8969" width="10.85546875" customWidth="1"/>
    <col min="8970" max="8970" width="14.140625" customWidth="1"/>
    <col min="8972" max="8972" width="6.85546875" customWidth="1"/>
    <col min="8973" max="8973" width="11.140625" customWidth="1"/>
    <col min="8974" max="8975" width="0" hidden="1" customWidth="1"/>
    <col min="8976" max="8976" width="9.5703125" customWidth="1"/>
    <col min="8977" max="8977" width="9.42578125" customWidth="1"/>
    <col min="8978" max="8978" width="0" hidden="1" customWidth="1"/>
    <col min="8982" max="8982" width="13" customWidth="1"/>
    <col min="8983" max="8983" width="10.28515625" bestFit="1" customWidth="1"/>
    <col min="8984" max="8984" width="0" hidden="1" customWidth="1"/>
    <col min="8985" max="8985" width="23.5703125" customWidth="1"/>
    <col min="8986" max="8986" width="23.85546875" customWidth="1"/>
    <col min="8987" max="8987" width="18.42578125" customWidth="1"/>
    <col min="9217" max="9217" width="5" customWidth="1"/>
    <col min="9219" max="9219" width="26.42578125" customWidth="1"/>
    <col min="9220" max="9220" width="8.7109375" customWidth="1"/>
    <col min="9221" max="9221" width="9.7109375" customWidth="1"/>
    <col min="9222" max="9222" width="11.85546875" customWidth="1"/>
    <col min="9223" max="9223" width="8" customWidth="1"/>
    <col min="9224" max="9224" width="11" customWidth="1"/>
    <col min="9225" max="9225" width="10.85546875" customWidth="1"/>
    <col min="9226" max="9226" width="14.140625" customWidth="1"/>
    <col min="9228" max="9228" width="6.85546875" customWidth="1"/>
    <col min="9229" max="9229" width="11.140625" customWidth="1"/>
    <col min="9230" max="9231" width="0" hidden="1" customWidth="1"/>
    <col min="9232" max="9232" width="9.5703125" customWidth="1"/>
    <col min="9233" max="9233" width="9.42578125" customWidth="1"/>
    <col min="9234" max="9234" width="0" hidden="1" customWidth="1"/>
    <col min="9238" max="9238" width="13" customWidth="1"/>
    <col min="9239" max="9239" width="10.28515625" bestFit="1" customWidth="1"/>
    <col min="9240" max="9240" width="0" hidden="1" customWidth="1"/>
    <col min="9241" max="9241" width="23.5703125" customWidth="1"/>
    <col min="9242" max="9242" width="23.85546875" customWidth="1"/>
    <col min="9243" max="9243" width="18.42578125" customWidth="1"/>
    <col min="9473" max="9473" width="5" customWidth="1"/>
    <col min="9475" max="9475" width="26.42578125" customWidth="1"/>
    <col min="9476" max="9476" width="8.7109375" customWidth="1"/>
    <col min="9477" max="9477" width="9.7109375" customWidth="1"/>
    <col min="9478" max="9478" width="11.85546875" customWidth="1"/>
    <col min="9479" max="9479" width="8" customWidth="1"/>
    <col min="9480" max="9480" width="11" customWidth="1"/>
    <col min="9481" max="9481" width="10.85546875" customWidth="1"/>
    <col min="9482" max="9482" width="14.140625" customWidth="1"/>
    <col min="9484" max="9484" width="6.85546875" customWidth="1"/>
    <col min="9485" max="9485" width="11.140625" customWidth="1"/>
    <col min="9486" max="9487" width="0" hidden="1" customWidth="1"/>
    <col min="9488" max="9488" width="9.5703125" customWidth="1"/>
    <col min="9489" max="9489" width="9.42578125" customWidth="1"/>
    <col min="9490" max="9490" width="0" hidden="1" customWidth="1"/>
    <col min="9494" max="9494" width="13" customWidth="1"/>
    <col min="9495" max="9495" width="10.28515625" bestFit="1" customWidth="1"/>
    <col min="9496" max="9496" width="0" hidden="1" customWidth="1"/>
    <col min="9497" max="9497" width="23.5703125" customWidth="1"/>
    <col min="9498" max="9498" width="23.85546875" customWidth="1"/>
    <col min="9499" max="9499" width="18.42578125" customWidth="1"/>
    <col min="9729" max="9729" width="5" customWidth="1"/>
    <col min="9731" max="9731" width="26.42578125" customWidth="1"/>
    <col min="9732" max="9732" width="8.7109375" customWidth="1"/>
    <col min="9733" max="9733" width="9.7109375" customWidth="1"/>
    <col min="9734" max="9734" width="11.85546875" customWidth="1"/>
    <col min="9735" max="9735" width="8" customWidth="1"/>
    <col min="9736" max="9736" width="11" customWidth="1"/>
    <col min="9737" max="9737" width="10.85546875" customWidth="1"/>
    <col min="9738" max="9738" width="14.140625" customWidth="1"/>
    <col min="9740" max="9740" width="6.85546875" customWidth="1"/>
    <col min="9741" max="9741" width="11.140625" customWidth="1"/>
    <col min="9742" max="9743" width="0" hidden="1" customWidth="1"/>
    <col min="9744" max="9744" width="9.5703125" customWidth="1"/>
    <col min="9745" max="9745" width="9.42578125" customWidth="1"/>
    <col min="9746" max="9746" width="0" hidden="1" customWidth="1"/>
    <col min="9750" max="9750" width="13" customWidth="1"/>
    <col min="9751" max="9751" width="10.28515625" bestFit="1" customWidth="1"/>
    <col min="9752" max="9752" width="0" hidden="1" customWidth="1"/>
    <col min="9753" max="9753" width="23.5703125" customWidth="1"/>
    <col min="9754" max="9754" width="23.85546875" customWidth="1"/>
    <col min="9755" max="9755" width="18.42578125" customWidth="1"/>
    <col min="9985" max="9985" width="5" customWidth="1"/>
    <col min="9987" max="9987" width="26.42578125" customWidth="1"/>
    <col min="9988" max="9988" width="8.7109375" customWidth="1"/>
    <col min="9989" max="9989" width="9.7109375" customWidth="1"/>
    <col min="9990" max="9990" width="11.85546875" customWidth="1"/>
    <col min="9991" max="9991" width="8" customWidth="1"/>
    <col min="9992" max="9992" width="11" customWidth="1"/>
    <col min="9993" max="9993" width="10.85546875" customWidth="1"/>
    <col min="9994" max="9994" width="14.140625" customWidth="1"/>
    <col min="9996" max="9996" width="6.85546875" customWidth="1"/>
    <col min="9997" max="9997" width="11.140625" customWidth="1"/>
    <col min="9998" max="9999" width="0" hidden="1" customWidth="1"/>
    <col min="10000" max="10000" width="9.5703125" customWidth="1"/>
    <col min="10001" max="10001" width="9.42578125" customWidth="1"/>
    <col min="10002" max="10002" width="0" hidden="1" customWidth="1"/>
    <col min="10006" max="10006" width="13" customWidth="1"/>
    <col min="10007" max="10007" width="10.28515625" bestFit="1" customWidth="1"/>
    <col min="10008" max="10008" width="0" hidden="1" customWidth="1"/>
    <col min="10009" max="10009" width="23.5703125" customWidth="1"/>
    <col min="10010" max="10010" width="23.85546875" customWidth="1"/>
    <col min="10011" max="10011" width="18.42578125" customWidth="1"/>
    <col min="10241" max="10241" width="5" customWidth="1"/>
    <col min="10243" max="10243" width="26.42578125" customWidth="1"/>
    <col min="10244" max="10244" width="8.7109375" customWidth="1"/>
    <col min="10245" max="10245" width="9.7109375" customWidth="1"/>
    <col min="10246" max="10246" width="11.85546875" customWidth="1"/>
    <col min="10247" max="10247" width="8" customWidth="1"/>
    <col min="10248" max="10248" width="11" customWidth="1"/>
    <col min="10249" max="10249" width="10.85546875" customWidth="1"/>
    <col min="10250" max="10250" width="14.140625" customWidth="1"/>
    <col min="10252" max="10252" width="6.85546875" customWidth="1"/>
    <col min="10253" max="10253" width="11.140625" customWidth="1"/>
    <col min="10254" max="10255" width="0" hidden="1" customWidth="1"/>
    <col min="10256" max="10256" width="9.5703125" customWidth="1"/>
    <col min="10257" max="10257" width="9.42578125" customWidth="1"/>
    <col min="10258" max="10258" width="0" hidden="1" customWidth="1"/>
    <col min="10262" max="10262" width="13" customWidth="1"/>
    <col min="10263" max="10263" width="10.28515625" bestFit="1" customWidth="1"/>
    <col min="10264" max="10264" width="0" hidden="1" customWidth="1"/>
    <col min="10265" max="10265" width="23.5703125" customWidth="1"/>
    <col min="10266" max="10266" width="23.85546875" customWidth="1"/>
    <col min="10267" max="10267" width="18.42578125" customWidth="1"/>
    <col min="10497" max="10497" width="5" customWidth="1"/>
    <col min="10499" max="10499" width="26.42578125" customWidth="1"/>
    <col min="10500" max="10500" width="8.7109375" customWidth="1"/>
    <col min="10501" max="10501" width="9.7109375" customWidth="1"/>
    <col min="10502" max="10502" width="11.85546875" customWidth="1"/>
    <col min="10503" max="10503" width="8" customWidth="1"/>
    <col min="10504" max="10504" width="11" customWidth="1"/>
    <col min="10505" max="10505" width="10.85546875" customWidth="1"/>
    <col min="10506" max="10506" width="14.140625" customWidth="1"/>
    <col min="10508" max="10508" width="6.85546875" customWidth="1"/>
    <col min="10509" max="10509" width="11.140625" customWidth="1"/>
    <col min="10510" max="10511" width="0" hidden="1" customWidth="1"/>
    <col min="10512" max="10512" width="9.5703125" customWidth="1"/>
    <col min="10513" max="10513" width="9.42578125" customWidth="1"/>
    <col min="10514" max="10514" width="0" hidden="1" customWidth="1"/>
    <col min="10518" max="10518" width="13" customWidth="1"/>
    <col min="10519" max="10519" width="10.28515625" bestFit="1" customWidth="1"/>
    <col min="10520" max="10520" width="0" hidden="1" customWidth="1"/>
    <col min="10521" max="10521" width="23.5703125" customWidth="1"/>
    <col min="10522" max="10522" width="23.85546875" customWidth="1"/>
    <col min="10523" max="10523" width="18.42578125" customWidth="1"/>
    <col min="10753" max="10753" width="5" customWidth="1"/>
    <col min="10755" max="10755" width="26.42578125" customWidth="1"/>
    <col min="10756" max="10756" width="8.7109375" customWidth="1"/>
    <col min="10757" max="10757" width="9.7109375" customWidth="1"/>
    <col min="10758" max="10758" width="11.85546875" customWidth="1"/>
    <col min="10759" max="10759" width="8" customWidth="1"/>
    <col min="10760" max="10760" width="11" customWidth="1"/>
    <col min="10761" max="10761" width="10.85546875" customWidth="1"/>
    <col min="10762" max="10762" width="14.140625" customWidth="1"/>
    <col min="10764" max="10764" width="6.85546875" customWidth="1"/>
    <col min="10765" max="10765" width="11.140625" customWidth="1"/>
    <col min="10766" max="10767" width="0" hidden="1" customWidth="1"/>
    <col min="10768" max="10768" width="9.5703125" customWidth="1"/>
    <col min="10769" max="10769" width="9.42578125" customWidth="1"/>
    <col min="10770" max="10770" width="0" hidden="1" customWidth="1"/>
    <col min="10774" max="10774" width="13" customWidth="1"/>
    <col min="10775" max="10775" width="10.28515625" bestFit="1" customWidth="1"/>
    <col min="10776" max="10776" width="0" hidden="1" customWidth="1"/>
    <col min="10777" max="10777" width="23.5703125" customWidth="1"/>
    <col min="10778" max="10778" width="23.85546875" customWidth="1"/>
    <col min="10779" max="10779" width="18.42578125" customWidth="1"/>
    <col min="11009" max="11009" width="5" customWidth="1"/>
    <col min="11011" max="11011" width="26.42578125" customWidth="1"/>
    <col min="11012" max="11012" width="8.7109375" customWidth="1"/>
    <col min="11013" max="11013" width="9.7109375" customWidth="1"/>
    <col min="11014" max="11014" width="11.85546875" customWidth="1"/>
    <col min="11015" max="11015" width="8" customWidth="1"/>
    <col min="11016" max="11016" width="11" customWidth="1"/>
    <col min="11017" max="11017" width="10.85546875" customWidth="1"/>
    <col min="11018" max="11018" width="14.140625" customWidth="1"/>
    <col min="11020" max="11020" width="6.85546875" customWidth="1"/>
    <col min="11021" max="11021" width="11.140625" customWidth="1"/>
    <col min="11022" max="11023" width="0" hidden="1" customWidth="1"/>
    <col min="11024" max="11024" width="9.5703125" customWidth="1"/>
    <col min="11025" max="11025" width="9.42578125" customWidth="1"/>
    <col min="11026" max="11026" width="0" hidden="1" customWidth="1"/>
    <col min="11030" max="11030" width="13" customWidth="1"/>
    <col min="11031" max="11031" width="10.28515625" bestFit="1" customWidth="1"/>
    <col min="11032" max="11032" width="0" hidden="1" customWidth="1"/>
    <col min="11033" max="11033" width="23.5703125" customWidth="1"/>
    <col min="11034" max="11034" width="23.85546875" customWidth="1"/>
    <col min="11035" max="11035" width="18.42578125" customWidth="1"/>
    <col min="11265" max="11265" width="5" customWidth="1"/>
    <col min="11267" max="11267" width="26.42578125" customWidth="1"/>
    <col min="11268" max="11268" width="8.7109375" customWidth="1"/>
    <col min="11269" max="11269" width="9.7109375" customWidth="1"/>
    <col min="11270" max="11270" width="11.85546875" customWidth="1"/>
    <col min="11271" max="11271" width="8" customWidth="1"/>
    <col min="11272" max="11272" width="11" customWidth="1"/>
    <col min="11273" max="11273" width="10.85546875" customWidth="1"/>
    <col min="11274" max="11274" width="14.140625" customWidth="1"/>
    <col min="11276" max="11276" width="6.85546875" customWidth="1"/>
    <col min="11277" max="11277" width="11.140625" customWidth="1"/>
    <col min="11278" max="11279" width="0" hidden="1" customWidth="1"/>
    <col min="11280" max="11280" width="9.5703125" customWidth="1"/>
    <col min="11281" max="11281" width="9.42578125" customWidth="1"/>
    <col min="11282" max="11282" width="0" hidden="1" customWidth="1"/>
    <col min="11286" max="11286" width="13" customWidth="1"/>
    <col min="11287" max="11287" width="10.28515625" bestFit="1" customWidth="1"/>
    <col min="11288" max="11288" width="0" hidden="1" customWidth="1"/>
    <col min="11289" max="11289" width="23.5703125" customWidth="1"/>
    <col min="11290" max="11290" width="23.85546875" customWidth="1"/>
    <col min="11291" max="11291" width="18.42578125" customWidth="1"/>
    <col min="11521" max="11521" width="5" customWidth="1"/>
    <col min="11523" max="11523" width="26.42578125" customWidth="1"/>
    <col min="11524" max="11524" width="8.7109375" customWidth="1"/>
    <col min="11525" max="11525" width="9.7109375" customWidth="1"/>
    <col min="11526" max="11526" width="11.85546875" customWidth="1"/>
    <col min="11527" max="11527" width="8" customWidth="1"/>
    <col min="11528" max="11528" width="11" customWidth="1"/>
    <col min="11529" max="11529" width="10.85546875" customWidth="1"/>
    <col min="11530" max="11530" width="14.140625" customWidth="1"/>
    <col min="11532" max="11532" width="6.85546875" customWidth="1"/>
    <col min="11533" max="11533" width="11.140625" customWidth="1"/>
    <col min="11534" max="11535" width="0" hidden="1" customWidth="1"/>
    <col min="11536" max="11536" width="9.5703125" customWidth="1"/>
    <col min="11537" max="11537" width="9.42578125" customWidth="1"/>
    <col min="11538" max="11538" width="0" hidden="1" customWidth="1"/>
    <col min="11542" max="11542" width="13" customWidth="1"/>
    <col min="11543" max="11543" width="10.28515625" bestFit="1" customWidth="1"/>
    <col min="11544" max="11544" width="0" hidden="1" customWidth="1"/>
    <col min="11545" max="11545" width="23.5703125" customWidth="1"/>
    <col min="11546" max="11546" width="23.85546875" customWidth="1"/>
    <col min="11547" max="11547" width="18.42578125" customWidth="1"/>
    <col min="11777" max="11777" width="5" customWidth="1"/>
    <col min="11779" max="11779" width="26.42578125" customWidth="1"/>
    <col min="11780" max="11780" width="8.7109375" customWidth="1"/>
    <col min="11781" max="11781" width="9.7109375" customWidth="1"/>
    <col min="11782" max="11782" width="11.85546875" customWidth="1"/>
    <col min="11783" max="11783" width="8" customWidth="1"/>
    <col min="11784" max="11784" width="11" customWidth="1"/>
    <col min="11785" max="11785" width="10.85546875" customWidth="1"/>
    <col min="11786" max="11786" width="14.140625" customWidth="1"/>
    <col min="11788" max="11788" width="6.85546875" customWidth="1"/>
    <col min="11789" max="11789" width="11.140625" customWidth="1"/>
    <col min="11790" max="11791" width="0" hidden="1" customWidth="1"/>
    <col min="11792" max="11792" width="9.5703125" customWidth="1"/>
    <col min="11793" max="11793" width="9.42578125" customWidth="1"/>
    <col min="11794" max="11794" width="0" hidden="1" customWidth="1"/>
    <col min="11798" max="11798" width="13" customWidth="1"/>
    <col min="11799" max="11799" width="10.28515625" bestFit="1" customWidth="1"/>
    <col min="11800" max="11800" width="0" hidden="1" customWidth="1"/>
    <col min="11801" max="11801" width="23.5703125" customWidth="1"/>
    <col min="11802" max="11802" width="23.85546875" customWidth="1"/>
    <col min="11803" max="11803" width="18.42578125" customWidth="1"/>
    <col min="12033" max="12033" width="5" customWidth="1"/>
    <col min="12035" max="12035" width="26.42578125" customWidth="1"/>
    <col min="12036" max="12036" width="8.7109375" customWidth="1"/>
    <col min="12037" max="12037" width="9.7109375" customWidth="1"/>
    <col min="12038" max="12038" width="11.85546875" customWidth="1"/>
    <col min="12039" max="12039" width="8" customWidth="1"/>
    <col min="12040" max="12040" width="11" customWidth="1"/>
    <col min="12041" max="12041" width="10.85546875" customWidth="1"/>
    <col min="12042" max="12042" width="14.140625" customWidth="1"/>
    <col min="12044" max="12044" width="6.85546875" customWidth="1"/>
    <col min="12045" max="12045" width="11.140625" customWidth="1"/>
    <col min="12046" max="12047" width="0" hidden="1" customWidth="1"/>
    <col min="12048" max="12048" width="9.5703125" customWidth="1"/>
    <col min="12049" max="12049" width="9.42578125" customWidth="1"/>
    <col min="12050" max="12050" width="0" hidden="1" customWidth="1"/>
    <col min="12054" max="12054" width="13" customWidth="1"/>
    <col min="12055" max="12055" width="10.28515625" bestFit="1" customWidth="1"/>
    <col min="12056" max="12056" width="0" hidden="1" customWidth="1"/>
    <col min="12057" max="12057" width="23.5703125" customWidth="1"/>
    <col min="12058" max="12058" width="23.85546875" customWidth="1"/>
    <col min="12059" max="12059" width="18.42578125" customWidth="1"/>
    <col min="12289" max="12289" width="5" customWidth="1"/>
    <col min="12291" max="12291" width="26.42578125" customWidth="1"/>
    <col min="12292" max="12292" width="8.7109375" customWidth="1"/>
    <col min="12293" max="12293" width="9.7109375" customWidth="1"/>
    <col min="12294" max="12294" width="11.85546875" customWidth="1"/>
    <col min="12295" max="12295" width="8" customWidth="1"/>
    <col min="12296" max="12296" width="11" customWidth="1"/>
    <col min="12297" max="12297" width="10.85546875" customWidth="1"/>
    <col min="12298" max="12298" width="14.140625" customWidth="1"/>
    <col min="12300" max="12300" width="6.85546875" customWidth="1"/>
    <col min="12301" max="12301" width="11.140625" customWidth="1"/>
    <col min="12302" max="12303" width="0" hidden="1" customWidth="1"/>
    <col min="12304" max="12304" width="9.5703125" customWidth="1"/>
    <col min="12305" max="12305" width="9.42578125" customWidth="1"/>
    <col min="12306" max="12306" width="0" hidden="1" customWidth="1"/>
    <col min="12310" max="12310" width="13" customWidth="1"/>
    <col min="12311" max="12311" width="10.28515625" bestFit="1" customWidth="1"/>
    <col min="12312" max="12312" width="0" hidden="1" customWidth="1"/>
    <col min="12313" max="12313" width="23.5703125" customWidth="1"/>
    <col min="12314" max="12314" width="23.85546875" customWidth="1"/>
    <col min="12315" max="12315" width="18.42578125" customWidth="1"/>
    <col min="12545" max="12545" width="5" customWidth="1"/>
    <col min="12547" max="12547" width="26.42578125" customWidth="1"/>
    <col min="12548" max="12548" width="8.7109375" customWidth="1"/>
    <col min="12549" max="12549" width="9.7109375" customWidth="1"/>
    <col min="12550" max="12550" width="11.85546875" customWidth="1"/>
    <col min="12551" max="12551" width="8" customWidth="1"/>
    <col min="12552" max="12552" width="11" customWidth="1"/>
    <col min="12553" max="12553" width="10.85546875" customWidth="1"/>
    <col min="12554" max="12554" width="14.140625" customWidth="1"/>
    <col min="12556" max="12556" width="6.85546875" customWidth="1"/>
    <col min="12557" max="12557" width="11.140625" customWidth="1"/>
    <col min="12558" max="12559" width="0" hidden="1" customWidth="1"/>
    <col min="12560" max="12560" width="9.5703125" customWidth="1"/>
    <col min="12561" max="12561" width="9.42578125" customWidth="1"/>
    <col min="12562" max="12562" width="0" hidden="1" customWidth="1"/>
    <col min="12566" max="12566" width="13" customWidth="1"/>
    <col min="12567" max="12567" width="10.28515625" bestFit="1" customWidth="1"/>
    <col min="12568" max="12568" width="0" hidden="1" customWidth="1"/>
    <col min="12569" max="12569" width="23.5703125" customWidth="1"/>
    <col min="12570" max="12570" width="23.85546875" customWidth="1"/>
    <col min="12571" max="12571" width="18.42578125" customWidth="1"/>
    <col min="12801" max="12801" width="5" customWidth="1"/>
    <col min="12803" max="12803" width="26.42578125" customWidth="1"/>
    <col min="12804" max="12804" width="8.7109375" customWidth="1"/>
    <col min="12805" max="12805" width="9.7109375" customWidth="1"/>
    <col min="12806" max="12806" width="11.85546875" customWidth="1"/>
    <col min="12807" max="12807" width="8" customWidth="1"/>
    <col min="12808" max="12808" width="11" customWidth="1"/>
    <col min="12809" max="12809" width="10.85546875" customWidth="1"/>
    <col min="12810" max="12810" width="14.140625" customWidth="1"/>
    <col min="12812" max="12812" width="6.85546875" customWidth="1"/>
    <col min="12813" max="12813" width="11.140625" customWidth="1"/>
    <col min="12814" max="12815" width="0" hidden="1" customWidth="1"/>
    <col min="12816" max="12816" width="9.5703125" customWidth="1"/>
    <col min="12817" max="12817" width="9.42578125" customWidth="1"/>
    <col min="12818" max="12818" width="0" hidden="1" customWidth="1"/>
    <col min="12822" max="12822" width="13" customWidth="1"/>
    <col min="12823" max="12823" width="10.28515625" bestFit="1" customWidth="1"/>
    <col min="12824" max="12824" width="0" hidden="1" customWidth="1"/>
    <col min="12825" max="12825" width="23.5703125" customWidth="1"/>
    <col min="12826" max="12826" width="23.85546875" customWidth="1"/>
    <col min="12827" max="12827" width="18.42578125" customWidth="1"/>
    <col min="13057" max="13057" width="5" customWidth="1"/>
    <col min="13059" max="13059" width="26.42578125" customWidth="1"/>
    <col min="13060" max="13060" width="8.7109375" customWidth="1"/>
    <col min="13061" max="13061" width="9.7109375" customWidth="1"/>
    <col min="13062" max="13062" width="11.85546875" customWidth="1"/>
    <col min="13063" max="13063" width="8" customWidth="1"/>
    <col min="13064" max="13064" width="11" customWidth="1"/>
    <col min="13065" max="13065" width="10.85546875" customWidth="1"/>
    <col min="13066" max="13066" width="14.140625" customWidth="1"/>
    <col min="13068" max="13068" width="6.85546875" customWidth="1"/>
    <col min="13069" max="13069" width="11.140625" customWidth="1"/>
    <col min="13070" max="13071" width="0" hidden="1" customWidth="1"/>
    <col min="13072" max="13072" width="9.5703125" customWidth="1"/>
    <col min="13073" max="13073" width="9.42578125" customWidth="1"/>
    <col min="13074" max="13074" width="0" hidden="1" customWidth="1"/>
    <col min="13078" max="13078" width="13" customWidth="1"/>
    <col min="13079" max="13079" width="10.28515625" bestFit="1" customWidth="1"/>
    <col min="13080" max="13080" width="0" hidden="1" customWidth="1"/>
    <col min="13081" max="13081" width="23.5703125" customWidth="1"/>
    <col min="13082" max="13082" width="23.85546875" customWidth="1"/>
    <col min="13083" max="13083" width="18.42578125" customWidth="1"/>
    <col min="13313" max="13313" width="5" customWidth="1"/>
    <col min="13315" max="13315" width="26.42578125" customWidth="1"/>
    <col min="13316" max="13316" width="8.7109375" customWidth="1"/>
    <col min="13317" max="13317" width="9.7109375" customWidth="1"/>
    <col min="13318" max="13318" width="11.85546875" customWidth="1"/>
    <col min="13319" max="13319" width="8" customWidth="1"/>
    <col min="13320" max="13320" width="11" customWidth="1"/>
    <col min="13321" max="13321" width="10.85546875" customWidth="1"/>
    <col min="13322" max="13322" width="14.140625" customWidth="1"/>
    <col min="13324" max="13324" width="6.85546875" customWidth="1"/>
    <col min="13325" max="13325" width="11.140625" customWidth="1"/>
    <col min="13326" max="13327" width="0" hidden="1" customWidth="1"/>
    <col min="13328" max="13328" width="9.5703125" customWidth="1"/>
    <col min="13329" max="13329" width="9.42578125" customWidth="1"/>
    <col min="13330" max="13330" width="0" hidden="1" customWidth="1"/>
    <col min="13334" max="13334" width="13" customWidth="1"/>
    <col min="13335" max="13335" width="10.28515625" bestFit="1" customWidth="1"/>
    <col min="13336" max="13336" width="0" hidden="1" customWidth="1"/>
    <col min="13337" max="13337" width="23.5703125" customWidth="1"/>
    <col min="13338" max="13338" width="23.85546875" customWidth="1"/>
    <col min="13339" max="13339" width="18.42578125" customWidth="1"/>
    <col min="13569" max="13569" width="5" customWidth="1"/>
    <col min="13571" max="13571" width="26.42578125" customWidth="1"/>
    <col min="13572" max="13572" width="8.7109375" customWidth="1"/>
    <col min="13573" max="13573" width="9.7109375" customWidth="1"/>
    <col min="13574" max="13574" width="11.85546875" customWidth="1"/>
    <col min="13575" max="13575" width="8" customWidth="1"/>
    <col min="13576" max="13576" width="11" customWidth="1"/>
    <col min="13577" max="13577" width="10.85546875" customWidth="1"/>
    <col min="13578" max="13578" width="14.140625" customWidth="1"/>
    <col min="13580" max="13580" width="6.85546875" customWidth="1"/>
    <col min="13581" max="13581" width="11.140625" customWidth="1"/>
    <col min="13582" max="13583" width="0" hidden="1" customWidth="1"/>
    <col min="13584" max="13584" width="9.5703125" customWidth="1"/>
    <col min="13585" max="13585" width="9.42578125" customWidth="1"/>
    <col min="13586" max="13586" width="0" hidden="1" customWidth="1"/>
    <col min="13590" max="13590" width="13" customWidth="1"/>
    <col min="13591" max="13591" width="10.28515625" bestFit="1" customWidth="1"/>
    <col min="13592" max="13592" width="0" hidden="1" customWidth="1"/>
    <col min="13593" max="13593" width="23.5703125" customWidth="1"/>
    <col min="13594" max="13594" width="23.85546875" customWidth="1"/>
    <col min="13595" max="13595" width="18.42578125" customWidth="1"/>
    <col min="13825" max="13825" width="5" customWidth="1"/>
    <col min="13827" max="13827" width="26.42578125" customWidth="1"/>
    <col min="13828" max="13828" width="8.7109375" customWidth="1"/>
    <col min="13829" max="13829" width="9.7109375" customWidth="1"/>
    <col min="13830" max="13830" width="11.85546875" customWidth="1"/>
    <col min="13831" max="13831" width="8" customWidth="1"/>
    <col min="13832" max="13832" width="11" customWidth="1"/>
    <col min="13833" max="13833" width="10.85546875" customWidth="1"/>
    <col min="13834" max="13834" width="14.140625" customWidth="1"/>
    <col min="13836" max="13836" width="6.85546875" customWidth="1"/>
    <col min="13837" max="13837" width="11.140625" customWidth="1"/>
    <col min="13838" max="13839" width="0" hidden="1" customWidth="1"/>
    <col min="13840" max="13840" width="9.5703125" customWidth="1"/>
    <col min="13841" max="13841" width="9.42578125" customWidth="1"/>
    <col min="13842" max="13842" width="0" hidden="1" customWidth="1"/>
    <col min="13846" max="13846" width="13" customWidth="1"/>
    <col min="13847" max="13847" width="10.28515625" bestFit="1" customWidth="1"/>
    <col min="13848" max="13848" width="0" hidden="1" customWidth="1"/>
    <col min="13849" max="13849" width="23.5703125" customWidth="1"/>
    <col min="13850" max="13850" width="23.85546875" customWidth="1"/>
    <col min="13851" max="13851" width="18.42578125" customWidth="1"/>
    <col min="14081" max="14081" width="5" customWidth="1"/>
    <col min="14083" max="14083" width="26.42578125" customWidth="1"/>
    <col min="14084" max="14084" width="8.7109375" customWidth="1"/>
    <col min="14085" max="14085" width="9.7109375" customWidth="1"/>
    <col min="14086" max="14086" width="11.85546875" customWidth="1"/>
    <col min="14087" max="14087" width="8" customWidth="1"/>
    <col min="14088" max="14088" width="11" customWidth="1"/>
    <col min="14089" max="14089" width="10.85546875" customWidth="1"/>
    <col min="14090" max="14090" width="14.140625" customWidth="1"/>
    <col min="14092" max="14092" width="6.85546875" customWidth="1"/>
    <col min="14093" max="14093" width="11.140625" customWidth="1"/>
    <col min="14094" max="14095" width="0" hidden="1" customWidth="1"/>
    <col min="14096" max="14096" width="9.5703125" customWidth="1"/>
    <col min="14097" max="14097" width="9.42578125" customWidth="1"/>
    <col min="14098" max="14098" width="0" hidden="1" customWidth="1"/>
    <col min="14102" max="14102" width="13" customWidth="1"/>
    <col min="14103" max="14103" width="10.28515625" bestFit="1" customWidth="1"/>
    <col min="14104" max="14104" width="0" hidden="1" customWidth="1"/>
    <col min="14105" max="14105" width="23.5703125" customWidth="1"/>
    <col min="14106" max="14106" width="23.85546875" customWidth="1"/>
    <col min="14107" max="14107" width="18.42578125" customWidth="1"/>
    <col min="14337" max="14337" width="5" customWidth="1"/>
    <col min="14339" max="14339" width="26.42578125" customWidth="1"/>
    <col min="14340" max="14340" width="8.7109375" customWidth="1"/>
    <col min="14341" max="14341" width="9.7109375" customWidth="1"/>
    <col min="14342" max="14342" width="11.85546875" customWidth="1"/>
    <col min="14343" max="14343" width="8" customWidth="1"/>
    <col min="14344" max="14344" width="11" customWidth="1"/>
    <col min="14345" max="14345" width="10.85546875" customWidth="1"/>
    <col min="14346" max="14346" width="14.140625" customWidth="1"/>
    <col min="14348" max="14348" width="6.85546875" customWidth="1"/>
    <col min="14349" max="14349" width="11.140625" customWidth="1"/>
    <col min="14350" max="14351" width="0" hidden="1" customWidth="1"/>
    <col min="14352" max="14352" width="9.5703125" customWidth="1"/>
    <col min="14353" max="14353" width="9.42578125" customWidth="1"/>
    <col min="14354" max="14354" width="0" hidden="1" customWidth="1"/>
    <col min="14358" max="14358" width="13" customWidth="1"/>
    <col min="14359" max="14359" width="10.28515625" bestFit="1" customWidth="1"/>
    <col min="14360" max="14360" width="0" hidden="1" customWidth="1"/>
    <col min="14361" max="14361" width="23.5703125" customWidth="1"/>
    <col min="14362" max="14362" width="23.85546875" customWidth="1"/>
    <col min="14363" max="14363" width="18.42578125" customWidth="1"/>
    <col min="14593" max="14593" width="5" customWidth="1"/>
    <col min="14595" max="14595" width="26.42578125" customWidth="1"/>
    <col min="14596" max="14596" width="8.7109375" customWidth="1"/>
    <col min="14597" max="14597" width="9.7109375" customWidth="1"/>
    <col min="14598" max="14598" width="11.85546875" customWidth="1"/>
    <col min="14599" max="14599" width="8" customWidth="1"/>
    <col min="14600" max="14600" width="11" customWidth="1"/>
    <col min="14601" max="14601" width="10.85546875" customWidth="1"/>
    <col min="14602" max="14602" width="14.140625" customWidth="1"/>
    <col min="14604" max="14604" width="6.85546875" customWidth="1"/>
    <col min="14605" max="14605" width="11.140625" customWidth="1"/>
    <col min="14606" max="14607" width="0" hidden="1" customWidth="1"/>
    <col min="14608" max="14608" width="9.5703125" customWidth="1"/>
    <col min="14609" max="14609" width="9.42578125" customWidth="1"/>
    <col min="14610" max="14610" width="0" hidden="1" customWidth="1"/>
    <col min="14614" max="14614" width="13" customWidth="1"/>
    <col min="14615" max="14615" width="10.28515625" bestFit="1" customWidth="1"/>
    <col min="14616" max="14616" width="0" hidden="1" customWidth="1"/>
    <col min="14617" max="14617" width="23.5703125" customWidth="1"/>
    <col min="14618" max="14618" width="23.85546875" customWidth="1"/>
    <col min="14619" max="14619" width="18.42578125" customWidth="1"/>
    <col min="14849" max="14849" width="5" customWidth="1"/>
    <col min="14851" max="14851" width="26.42578125" customWidth="1"/>
    <col min="14852" max="14852" width="8.7109375" customWidth="1"/>
    <col min="14853" max="14853" width="9.7109375" customWidth="1"/>
    <col min="14854" max="14854" width="11.85546875" customWidth="1"/>
    <col min="14855" max="14855" width="8" customWidth="1"/>
    <col min="14856" max="14856" width="11" customWidth="1"/>
    <col min="14857" max="14857" width="10.85546875" customWidth="1"/>
    <col min="14858" max="14858" width="14.140625" customWidth="1"/>
    <col min="14860" max="14860" width="6.85546875" customWidth="1"/>
    <col min="14861" max="14861" width="11.140625" customWidth="1"/>
    <col min="14862" max="14863" width="0" hidden="1" customWidth="1"/>
    <col min="14864" max="14864" width="9.5703125" customWidth="1"/>
    <col min="14865" max="14865" width="9.42578125" customWidth="1"/>
    <col min="14866" max="14866" width="0" hidden="1" customWidth="1"/>
    <col min="14870" max="14870" width="13" customWidth="1"/>
    <col min="14871" max="14871" width="10.28515625" bestFit="1" customWidth="1"/>
    <col min="14872" max="14872" width="0" hidden="1" customWidth="1"/>
    <col min="14873" max="14873" width="23.5703125" customWidth="1"/>
    <col min="14874" max="14874" width="23.85546875" customWidth="1"/>
    <col min="14875" max="14875" width="18.42578125" customWidth="1"/>
    <col min="15105" max="15105" width="5" customWidth="1"/>
    <col min="15107" max="15107" width="26.42578125" customWidth="1"/>
    <col min="15108" max="15108" width="8.7109375" customWidth="1"/>
    <col min="15109" max="15109" width="9.7109375" customWidth="1"/>
    <col min="15110" max="15110" width="11.85546875" customWidth="1"/>
    <col min="15111" max="15111" width="8" customWidth="1"/>
    <col min="15112" max="15112" width="11" customWidth="1"/>
    <col min="15113" max="15113" width="10.85546875" customWidth="1"/>
    <col min="15114" max="15114" width="14.140625" customWidth="1"/>
    <col min="15116" max="15116" width="6.85546875" customWidth="1"/>
    <col min="15117" max="15117" width="11.140625" customWidth="1"/>
    <col min="15118" max="15119" width="0" hidden="1" customWidth="1"/>
    <col min="15120" max="15120" width="9.5703125" customWidth="1"/>
    <col min="15121" max="15121" width="9.42578125" customWidth="1"/>
    <col min="15122" max="15122" width="0" hidden="1" customWidth="1"/>
    <col min="15126" max="15126" width="13" customWidth="1"/>
    <col min="15127" max="15127" width="10.28515625" bestFit="1" customWidth="1"/>
    <col min="15128" max="15128" width="0" hidden="1" customWidth="1"/>
    <col min="15129" max="15129" width="23.5703125" customWidth="1"/>
    <col min="15130" max="15130" width="23.85546875" customWidth="1"/>
    <col min="15131" max="15131" width="18.42578125" customWidth="1"/>
    <col min="15361" max="15361" width="5" customWidth="1"/>
    <col min="15363" max="15363" width="26.42578125" customWidth="1"/>
    <col min="15364" max="15364" width="8.7109375" customWidth="1"/>
    <col min="15365" max="15365" width="9.7109375" customWidth="1"/>
    <col min="15366" max="15366" width="11.85546875" customWidth="1"/>
    <col min="15367" max="15367" width="8" customWidth="1"/>
    <col min="15368" max="15368" width="11" customWidth="1"/>
    <col min="15369" max="15369" width="10.85546875" customWidth="1"/>
    <col min="15370" max="15370" width="14.140625" customWidth="1"/>
    <col min="15372" max="15372" width="6.85546875" customWidth="1"/>
    <col min="15373" max="15373" width="11.140625" customWidth="1"/>
    <col min="15374" max="15375" width="0" hidden="1" customWidth="1"/>
    <col min="15376" max="15376" width="9.5703125" customWidth="1"/>
    <col min="15377" max="15377" width="9.42578125" customWidth="1"/>
    <col min="15378" max="15378" width="0" hidden="1" customWidth="1"/>
    <col min="15382" max="15382" width="13" customWidth="1"/>
    <col min="15383" max="15383" width="10.28515625" bestFit="1" customWidth="1"/>
    <col min="15384" max="15384" width="0" hidden="1" customWidth="1"/>
    <col min="15385" max="15385" width="23.5703125" customWidth="1"/>
    <col min="15386" max="15386" width="23.85546875" customWidth="1"/>
    <col min="15387" max="15387" width="18.42578125" customWidth="1"/>
    <col min="15617" max="15617" width="5" customWidth="1"/>
    <col min="15619" max="15619" width="26.42578125" customWidth="1"/>
    <col min="15620" max="15620" width="8.7109375" customWidth="1"/>
    <col min="15621" max="15621" width="9.7109375" customWidth="1"/>
    <col min="15622" max="15622" width="11.85546875" customWidth="1"/>
    <col min="15623" max="15623" width="8" customWidth="1"/>
    <col min="15624" max="15624" width="11" customWidth="1"/>
    <col min="15625" max="15625" width="10.85546875" customWidth="1"/>
    <col min="15626" max="15626" width="14.140625" customWidth="1"/>
    <col min="15628" max="15628" width="6.85546875" customWidth="1"/>
    <col min="15629" max="15629" width="11.140625" customWidth="1"/>
    <col min="15630" max="15631" width="0" hidden="1" customWidth="1"/>
    <col min="15632" max="15632" width="9.5703125" customWidth="1"/>
    <col min="15633" max="15633" width="9.42578125" customWidth="1"/>
    <col min="15634" max="15634" width="0" hidden="1" customWidth="1"/>
    <col min="15638" max="15638" width="13" customWidth="1"/>
    <col min="15639" max="15639" width="10.28515625" bestFit="1" customWidth="1"/>
    <col min="15640" max="15640" width="0" hidden="1" customWidth="1"/>
    <col min="15641" max="15641" width="23.5703125" customWidth="1"/>
    <col min="15642" max="15642" width="23.85546875" customWidth="1"/>
    <col min="15643" max="15643" width="18.42578125" customWidth="1"/>
    <col min="15873" max="15873" width="5" customWidth="1"/>
    <col min="15875" max="15875" width="26.42578125" customWidth="1"/>
    <col min="15876" max="15876" width="8.7109375" customWidth="1"/>
    <col min="15877" max="15877" width="9.7109375" customWidth="1"/>
    <col min="15878" max="15878" width="11.85546875" customWidth="1"/>
    <col min="15879" max="15879" width="8" customWidth="1"/>
    <col min="15880" max="15880" width="11" customWidth="1"/>
    <col min="15881" max="15881" width="10.85546875" customWidth="1"/>
    <col min="15882" max="15882" width="14.140625" customWidth="1"/>
    <col min="15884" max="15884" width="6.85546875" customWidth="1"/>
    <col min="15885" max="15885" width="11.140625" customWidth="1"/>
    <col min="15886" max="15887" width="0" hidden="1" customWidth="1"/>
    <col min="15888" max="15888" width="9.5703125" customWidth="1"/>
    <col min="15889" max="15889" width="9.42578125" customWidth="1"/>
    <col min="15890" max="15890" width="0" hidden="1" customWidth="1"/>
    <col min="15894" max="15894" width="13" customWidth="1"/>
    <col min="15895" max="15895" width="10.28515625" bestFit="1" customWidth="1"/>
    <col min="15896" max="15896" width="0" hidden="1" customWidth="1"/>
    <col min="15897" max="15897" width="23.5703125" customWidth="1"/>
    <col min="15898" max="15898" width="23.85546875" customWidth="1"/>
    <col min="15899" max="15899" width="18.42578125" customWidth="1"/>
    <col min="16129" max="16129" width="5" customWidth="1"/>
    <col min="16131" max="16131" width="26.42578125" customWidth="1"/>
    <col min="16132" max="16132" width="8.7109375" customWidth="1"/>
    <col min="16133" max="16133" width="9.7109375" customWidth="1"/>
    <col min="16134" max="16134" width="11.85546875" customWidth="1"/>
    <col min="16135" max="16135" width="8" customWidth="1"/>
    <col min="16136" max="16136" width="11" customWidth="1"/>
    <col min="16137" max="16137" width="10.85546875" customWidth="1"/>
    <col min="16138" max="16138" width="14.140625" customWidth="1"/>
    <col min="16140" max="16140" width="6.85546875" customWidth="1"/>
    <col min="16141" max="16141" width="11.140625" customWidth="1"/>
    <col min="16142" max="16143" width="0" hidden="1" customWidth="1"/>
    <col min="16144" max="16144" width="9.5703125" customWidth="1"/>
    <col min="16145" max="16145" width="9.42578125" customWidth="1"/>
    <col min="16146" max="16146" width="0" hidden="1" customWidth="1"/>
    <col min="16150" max="16150" width="13" customWidth="1"/>
    <col min="16151" max="16151" width="10.28515625" bestFit="1" customWidth="1"/>
    <col min="16152" max="16152" width="0" hidden="1" customWidth="1"/>
    <col min="16153" max="16153" width="23.5703125" customWidth="1"/>
    <col min="16154" max="16154" width="23.85546875" customWidth="1"/>
    <col min="16155" max="16155" width="18.42578125" customWidth="1"/>
  </cols>
  <sheetData>
    <row r="1" spans="1:77">
      <c r="A1" s="17"/>
      <c r="B1" s="17"/>
      <c r="C1" s="17"/>
      <c r="D1" s="17"/>
      <c r="E1" s="17"/>
      <c r="F1" s="17"/>
      <c r="G1" s="17"/>
      <c r="H1" s="26"/>
      <c r="I1" s="26"/>
      <c r="J1" s="26"/>
      <c r="K1" s="17"/>
      <c r="L1" s="17"/>
      <c r="M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</row>
    <row r="2" spans="1:77" ht="29.25" customHeight="1">
      <c r="A2" s="17"/>
      <c r="B2" s="103" t="s">
        <v>50</v>
      </c>
      <c r="C2" s="103"/>
      <c r="D2" s="103"/>
      <c r="E2" s="103"/>
      <c r="F2" s="103"/>
      <c r="G2" s="103"/>
      <c r="H2" s="103"/>
      <c r="I2" s="103"/>
      <c r="J2" s="103"/>
      <c r="K2" s="96"/>
      <c r="L2" s="130" t="s">
        <v>58</v>
      </c>
      <c r="M2" s="130"/>
      <c r="N2" s="3"/>
      <c r="O2" s="3"/>
      <c r="P2" s="24"/>
      <c r="Q2" s="17"/>
      <c r="R2" s="17"/>
      <c r="S2" s="17"/>
      <c r="T2" s="17"/>
      <c r="U2" s="17"/>
      <c r="V2" s="1"/>
      <c r="W2" s="1"/>
      <c r="X2" s="17"/>
      <c r="Y2" s="1"/>
      <c r="Z2" s="1"/>
      <c r="AA2" s="1"/>
      <c r="AB2" s="1"/>
      <c r="AC2" s="1"/>
      <c r="AD2" s="1"/>
      <c r="AE2" s="1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</row>
    <row r="3" spans="1:7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P3" s="23"/>
      <c r="Q3" s="23"/>
      <c r="R3" s="23"/>
      <c r="S3" s="23"/>
      <c r="T3" s="23"/>
      <c r="U3" s="23"/>
      <c r="V3" s="1"/>
      <c r="W3" s="1"/>
      <c r="X3" s="17"/>
      <c r="Y3" s="1"/>
      <c r="Z3" s="1"/>
      <c r="AA3" s="1"/>
      <c r="AB3" s="1"/>
      <c r="AC3" s="1"/>
      <c r="AD3" s="1"/>
      <c r="AE3" s="1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</row>
    <row r="4" spans="1:77" ht="16.5" thickBot="1">
      <c r="A4" s="17"/>
      <c r="B4" s="37" t="s">
        <v>0</v>
      </c>
      <c r="C4" s="37"/>
      <c r="D4" s="120"/>
      <c r="E4" s="120"/>
      <c r="F4" s="120"/>
      <c r="G4" s="120"/>
      <c r="H4" s="120"/>
      <c r="I4" s="120"/>
      <c r="J4" s="120"/>
      <c r="K4" s="120"/>
      <c r="L4" s="120"/>
      <c r="M4" s="120"/>
      <c r="P4" s="23"/>
      <c r="Q4" s="23"/>
      <c r="R4" s="23"/>
      <c r="S4" s="23"/>
      <c r="T4" s="23"/>
      <c r="U4" s="23"/>
      <c r="V4" s="1"/>
      <c r="W4" s="1"/>
      <c r="X4" s="17"/>
      <c r="Y4" s="1"/>
      <c r="Z4" s="1"/>
      <c r="AA4" s="1"/>
      <c r="AB4" s="1"/>
      <c r="AC4" s="1"/>
      <c r="AD4" s="1"/>
      <c r="AE4" s="1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</row>
    <row r="5" spans="1:77" ht="20.100000000000001" customHeight="1" thickBot="1">
      <c r="A5" s="17"/>
      <c r="B5" s="127" t="s">
        <v>1</v>
      </c>
      <c r="C5" s="127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2"/>
      <c r="O5" s="2"/>
      <c r="P5" s="25"/>
      <c r="Q5" s="25"/>
      <c r="R5" s="25"/>
      <c r="S5" s="25"/>
      <c r="T5" s="23"/>
      <c r="U5" s="23"/>
      <c r="V5" s="1"/>
      <c r="W5" s="53"/>
      <c r="X5" s="26"/>
      <c r="Y5" s="87" t="s">
        <v>52</v>
      </c>
      <c r="Z5" s="89">
        <v>1.1574074074074073E-5</v>
      </c>
      <c r="AA5" s="90">
        <v>0.99998842592592585</v>
      </c>
      <c r="AB5" s="53"/>
      <c r="AC5" s="1"/>
      <c r="AD5" s="1"/>
      <c r="AE5" s="1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</row>
    <row r="6" spans="1:77" ht="13.5" thickBot="1">
      <c r="A6" s="17"/>
      <c r="B6" s="38"/>
      <c r="C6" s="38"/>
      <c r="D6" s="39"/>
      <c r="E6" s="39"/>
      <c r="F6" s="40"/>
      <c r="G6" s="40"/>
      <c r="H6" s="38"/>
      <c r="I6" s="38"/>
      <c r="J6" s="38"/>
      <c r="K6" s="26"/>
      <c r="L6" s="26"/>
      <c r="M6" s="26"/>
      <c r="N6" s="2"/>
      <c r="O6" s="2"/>
      <c r="P6" s="25"/>
      <c r="Q6" s="25"/>
      <c r="R6" s="25"/>
      <c r="S6" s="25"/>
      <c r="T6" s="23"/>
      <c r="U6" s="23"/>
      <c r="V6" s="1"/>
      <c r="W6" s="53"/>
      <c r="X6" s="26"/>
      <c r="Y6" s="53"/>
      <c r="Z6" s="1"/>
      <c r="AA6" s="53"/>
      <c r="AB6" s="53"/>
      <c r="AC6" s="1"/>
      <c r="AD6" s="1"/>
      <c r="AE6" s="1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</row>
    <row r="7" spans="1:77" ht="26.25" thickBot="1">
      <c r="A7" s="17"/>
      <c r="B7" s="121" t="s">
        <v>2</v>
      </c>
      <c r="C7" s="58" t="s">
        <v>3</v>
      </c>
      <c r="D7" s="125" t="s">
        <v>41</v>
      </c>
      <c r="E7" s="126"/>
      <c r="F7" s="125" t="s">
        <v>9</v>
      </c>
      <c r="G7" s="126"/>
      <c r="H7" s="59" t="s">
        <v>4</v>
      </c>
      <c r="I7" s="59" t="s">
        <v>5</v>
      </c>
      <c r="J7" s="95" t="s">
        <v>6</v>
      </c>
      <c r="K7" s="20" t="s">
        <v>7</v>
      </c>
      <c r="L7" s="92" t="s">
        <v>8</v>
      </c>
      <c r="M7" s="5" t="s">
        <v>38</v>
      </c>
      <c r="N7" s="6" t="s">
        <v>10</v>
      </c>
      <c r="O7" s="2"/>
      <c r="P7" s="25"/>
      <c r="Q7" s="25"/>
      <c r="R7" s="25"/>
      <c r="S7" s="25"/>
      <c r="T7" s="23"/>
      <c r="U7" s="23"/>
      <c r="V7" s="1"/>
      <c r="W7" s="1"/>
      <c r="X7" s="17"/>
      <c r="Y7" s="1" t="s">
        <v>3</v>
      </c>
      <c r="Z7" s="1" t="s">
        <v>34</v>
      </c>
      <c r="AA7" s="1" t="s">
        <v>33</v>
      </c>
      <c r="AB7" s="1"/>
      <c r="AC7" s="1"/>
      <c r="AD7" s="1"/>
      <c r="AE7" s="1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 customHeight="1" thickBot="1">
      <c r="A8" s="17"/>
      <c r="B8" s="122"/>
      <c r="C8" s="60"/>
      <c r="D8" s="91" t="s">
        <v>11</v>
      </c>
      <c r="E8" s="61" t="s">
        <v>12</v>
      </c>
      <c r="F8" s="61" t="s">
        <v>11</v>
      </c>
      <c r="G8" s="61" t="s">
        <v>12</v>
      </c>
      <c r="H8" s="61" t="s">
        <v>13</v>
      </c>
      <c r="I8" s="62" t="s">
        <v>14</v>
      </c>
      <c r="J8" s="94" t="s">
        <v>15</v>
      </c>
      <c r="K8" s="21" t="s">
        <v>16</v>
      </c>
      <c r="L8" s="93" t="s">
        <v>17</v>
      </c>
      <c r="M8" s="7"/>
      <c r="N8" s="8"/>
      <c r="O8" s="2"/>
      <c r="P8" s="25"/>
      <c r="Q8" s="23"/>
      <c r="R8" s="23"/>
      <c r="S8" s="23"/>
      <c r="T8" s="23"/>
      <c r="U8" s="23"/>
      <c r="V8" s="1"/>
      <c r="W8" s="1"/>
      <c r="X8" s="17"/>
      <c r="Y8" s="1" t="s">
        <v>18</v>
      </c>
      <c r="Z8" s="55">
        <v>3.94</v>
      </c>
      <c r="AA8" s="67">
        <v>1028</v>
      </c>
      <c r="AB8" s="1"/>
      <c r="AC8" s="1"/>
      <c r="AD8" s="1"/>
      <c r="AE8" s="1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ht="16.5" thickBot="1">
      <c r="A9" s="17"/>
      <c r="B9" s="77">
        <f>IF(ISBLANK(C9),"",COUNTA($C$9:C9))</f>
        <v>1</v>
      </c>
      <c r="C9" s="78" t="s">
        <v>18</v>
      </c>
      <c r="D9" s="80">
        <v>0.47916666666666669</v>
      </c>
      <c r="E9" s="80">
        <v>0.62502314814814819</v>
      </c>
      <c r="F9" s="81">
        <v>20</v>
      </c>
      <c r="G9" s="81">
        <v>2.8</v>
      </c>
      <c r="H9" s="82">
        <v>5</v>
      </c>
      <c r="I9" s="83">
        <v>1</v>
      </c>
      <c r="J9" s="84">
        <f t="shared" ref="J9:J32" si="0">IF(I9*H9=0,"",I9*H9)</f>
        <v>5</v>
      </c>
      <c r="K9" s="85">
        <f>IF(ISNA(VLOOKUP($C$9:$C$32,$Y$8:$AA$25,3,FALSE)),"",VLOOKUP($C$9:$C$32,$Y$8:$AA$25,3,FALSE))</f>
        <v>1028</v>
      </c>
      <c r="L9" s="84">
        <f>IF(ISNA(VLOOKUP($C$9:$C$32,$Y$8:$AA$26,2,FALSE)),"",VLOOKUP($C$9:$C$32,$Y$8:$AA$26,2,FALSE))</f>
        <v>3.94</v>
      </c>
      <c r="M9" s="86">
        <f t="shared" ref="M9:M10" si="1">IF(OR(ISERROR((F9-G9)/(E9-D9)),E9&lt;D9,G9&gt;F9),"",IF(COUNTA(D9,E9,F9,G9,H9,I9)&lt;6,"",((J9*K9*L9*(F9-G9)/(3600*(E9-D9))/24))))</f>
        <v>27.64065386446595</v>
      </c>
      <c r="N9" s="9" t="e">
        <f>J9*K9*L9*(#REF!-#REF!)/(3600)</f>
        <v>#REF!</v>
      </c>
      <c r="O9" s="10"/>
      <c r="P9" s="50"/>
      <c r="Q9" s="51"/>
      <c r="R9" s="30"/>
      <c r="S9" s="52"/>
      <c r="T9" s="32"/>
      <c r="U9" s="16"/>
      <c r="V9" s="11"/>
      <c r="W9" s="54"/>
      <c r="X9" s="41"/>
      <c r="Y9" s="1" t="s">
        <v>42</v>
      </c>
      <c r="Z9" s="55">
        <v>4.0609999999999999</v>
      </c>
      <c r="AA9" s="67">
        <v>1028</v>
      </c>
      <c r="AB9" s="1"/>
      <c r="AC9" s="1"/>
      <c r="AD9" s="1"/>
      <c r="AE9" s="1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</row>
    <row r="10" spans="1:77" ht="16.5" thickBot="1">
      <c r="A10" s="17"/>
      <c r="B10" s="77">
        <f>IF(ISBLANK(C10),"",COUNTA($C$9:C10))</f>
        <v>2</v>
      </c>
      <c r="C10" s="79" t="s">
        <v>43</v>
      </c>
      <c r="D10" s="80">
        <v>0.52083333333333304</v>
      </c>
      <c r="E10" s="80">
        <v>0.58335648148148145</v>
      </c>
      <c r="F10" s="81">
        <v>20</v>
      </c>
      <c r="G10" s="81">
        <v>2</v>
      </c>
      <c r="H10" s="82">
        <v>1</v>
      </c>
      <c r="I10" s="83">
        <v>1</v>
      </c>
      <c r="J10" s="84">
        <f t="shared" si="0"/>
        <v>1</v>
      </c>
      <c r="K10" s="85">
        <f t="shared" ref="K10:K32" si="2">IF(ISNA(VLOOKUP($C$9:$C$32,$Y$8:$AA$25,3,FALSE)),"",VLOOKUP($C$9:$C$32,$Y$8:$AA$25,3,FALSE))</f>
        <v>1150</v>
      </c>
      <c r="L10" s="84">
        <f t="shared" ref="L10:L32" si="3">IF(ISNA(VLOOKUP($C$9:$C$32,$Y$8:$AA$26,2,FALSE)),"",VLOOKUP($C$9:$C$32,$Y$8:$AA$26,2,FALSE))</f>
        <v>3.81</v>
      </c>
      <c r="M10" s="86">
        <f t="shared" si="1"/>
        <v>14.599592743428298</v>
      </c>
      <c r="N10" s="9" t="e">
        <f>J10*K10*L10*(#REF!-#REF!)/(3600)</f>
        <v>#REF!</v>
      </c>
      <c r="O10" s="10"/>
      <c r="P10" s="29"/>
      <c r="Q10" s="23"/>
      <c r="R10" s="30"/>
      <c r="S10" s="31"/>
      <c r="T10" s="33"/>
      <c r="U10" s="16"/>
      <c r="V10" s="11"/>
      <c r="W10" s="54"/>
      <c r="X10" s="41"/>
      <c r="Y10" s="1" t="s">
        <v>28</v>
      </c>
      <c r="Z10" s="55">
        <v>4.0609999999999999</v>
      </c>
      <c r="AA10" s="67">
        <v>1028</v>
      </c>
      <c r="AB10" s="1"/>
      <c r="AC10" s="1"/>
      <c r="AD10" s="1"/>
      <c r="AE10" s="1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</row>
    <row r="11" spans="1:77" ht="16.5" thickBot="1">
      <c r="A11" s="17"/>
      <c r="B11" s="77">
        <f>IF(ISBLANK(C11),"",COUNTA($C$9:C11))</f>
        <v>3</v>
      </c>
      <c r="C11" s="78" t="s">
        <v>29</v>
      </c>
      <c r="D11" s="80">
        <v>0.77083333333333337</v>
      </c>
      <c r="E11" s="80">
        <v>0.87502314814814808</v>
      </c>
      <c r="F11" s="81">
        <v>20</v>
      </c>
      <c r="G11" s="81">
        <v>2</v>
      </c>
      <c r="H11" s="82">
        <v>10</v>
      </c>
      <c r="I11" s="83">
        <v>1</v>
      </c>
      <c r="J11" s="84">
        <f t="shared" si="0"/>
        <v>10</v>
      </c>
      <c r="K11" s="85">
        <f t="shared" si="2"/>
        <v>1030</v>
      </c>
      <c r="L11" s="84">
        <f t="shared" si="3"/>
        <v>3.8</v>
      </c>
      <c r="M11" s="86">
        <f>IF(OR(ISERROR((F11-G11)/(E11-D11)),E11&lt;D11,G11&gt;F11),"",IF(COUNTA(D11,E11,F11,G11,H11,I11)&lt;6,"",((J11*K11*L11*(F11-G11)/(3600*(E11-D11))/24))))</f>
        <v>78.262608309264678</v>
      </c>
      <c r="N11" s="9" t="e">
        <f>J11*K11*L11*(#REF!-#REF!)/(3600)</f>
        <v>#REF!</v>
      </c>
      <c r="O11" s="10"/>
      <c r="P11" s="29"/>
      <c r="Q11" s="23"/>
      <c r="R11" s="30"/>
      <c r="S11" s="31"/>
      <c r="T11" s="33"/>
      <c r="U11" s="16"/>
      <c r="V11" s="11"/>
      <c r="W11" s="54"/>
      <c r="X11" s="41"/>
      <c r="Y11" s="1" t="s">
        <v>19</v>
      </c>
      <c r="Z11" s="55">
        <v>3.8519999999999999</v>
      </c>
      <c r="AA11" s="67">
        <v>1020</v>
      </c>
      <c r="AB11" s="1"/>
      <c r="AC11" s="1"/>
      <c r="AD11" s="1"/>
      <c r="AE11" s="1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ht="16.5" thickBot="1">
      <c r="A12" s="17"/>
      <c r="B12" s="77">
        <f>IF(ISBLANK(C12),"",COUNTA($C$9:C12))</f>
        <v>4</v>
      </c>
      <c r="C12" s="79" t="s">
        <v>25</v>
      </c>
      <c r="D12" s="80">
        <v>0.85416666666666663</v>
      </c>
      <c r="E12" s="80">
        <v>0.87502314814814808</v>
      </c>
      <c r="F12" s="81">
        <v>20</v>
      </c>
      <c r="G12" s="81">
        <v>3</v>
      </c>
      <c r="H12" s="82">
        <v>1</v>
      </c>
      <c r="I12" s="83">
        <v>1</v>
      </c>
      <c r="J12" s="84">
        <f>IF(I12*H12=0,"",I12*H12)</f>
        <v>1</v>
      </c>
      <c r="K12" s="85">
        <f t="shared" si="2"/>
        <v>1045</v>
      </c>
      <c r="L12" s="84">
        <f t="shared" si="3"/>
        <v>3.81</v>
      </c>
      <c r="M12" s="86">
        <f t="shared" ref="M12:M32" si="4">IF(OR(ISERROR((F12-G12)/(E12-D12)),E12&lt;D12,G12&gt;F12),"",IF(COUNTA(D12,E12,F12,G12,H12,I12)&lt;6,"",((J12*K12*L12*(F12-G12)/(3600*(E12-D12))/24))))</f>
        <v>37.560849056603836</v>
      </c>
      <c r="N12" s="9" t="e">
        <f>J12*K12*L12*(#REF!-#REF!)/(3600)</f>
        <v>#REF!</v>
      </c>
      <c r="O12" s="12"/>
      <c r="P12" s="29"/>
      <c r="Q12" s="23"/>
      <c r="R12" s="34"/>
      <c r="S12" s="31"/>
      <c r="T12" s="33"/>
      <c r="U12" s="16"/>
      <c r="V12" s="11"/>
      <c r="W12" s="54"/>
      <c r="X12" s="19"/>
      <c r="Y12" s="1" t="s">
        <v>20</v>
      </c>
      <c r="Z12" s="55">
        <v>3.56</v>
      </c>
      <c r="AA12" s="67">
        <v>1004</v>
      </c>
      <c r="AB12" s="1"/>
      <c r="AC12" s="1"/>
      <c r="AD12" s="1"/>
      <c r="AE12" s="1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ht="16.5" thickBot="1">
      <c r="A13" s="17"/>
      <c r="B13" s="77">
        <f>IF(ISBLANK(C13),"",COUNTA($C$9:C13))</f>
        <v>5</v>
      </c>
      <c r="C13" s="78" t="s">
        <v>21</v>
      </c>
      <c r="D13" s="80">
        <v>0.85416666666666663</v>
      </c>
      <c r="E13" s="80">
        <v>0.95835648148148145</v>
      </c>
      <c r="F13" s="81">
        <v>20</v>
      </c>
      <c r="G13" s="81">
        <v>3</v>
      </c>
      <c r="H13" s="82">
        <v>1</v>
      </c>
      <c r="I13" s="83">
        <v>1</v>
      </c>
      <c r="J13" s="84">
        <f t="shared" si="0"/>
        <v>1</v>
      </c>
      <c r="K13" s="85">
        <f t="shared" si="2"/>
        <v>1000</v>
      </c>
      <c r="L13" s="84">
        <f t="shared" si="3"/>
        <v>4.1900000000000004</v>
      </c>
      <c r="M13" s="86">
        <f t="shared" si="4"/>
        <v>7.9126860697622741</v>
      </c>
      <c r="N13" s="9" t="e">
        <f>J13*K13*L13*(#REF!-#REF!)/(3600)</f>
        <v>#REF!</v>
      </c>
      <c r="O13" s="13"/>
      <c r="P13" s="29"/>
      <c r="Q13" s="16"/>
      <c r="R13" s="16"/>
      <c r="S13" s="31"/>
      <c r="T13" s="33"/>
      <c r="U13" s="16"/>
      <c r="V13" s="11"/>
      <c r="W13" s="54"/>
      <c r="X13" s="18"/>
      <c r="Y13" s="1" t="s">
        <v>31</v>
      </c>
      <c r="Z13" s="55">
        <v>3.56</v>
      </c>
      <c r="AA13" s="67">
        <v>1012</v>
      </c>
      <c r="AB13" s="1"/>
      <c r="AC13" s="1"/>
      <c r="AD13" s="1"/>
      <c r="AE13" s="1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ht="16.5" thickBot="1">
      <c r="A14" s="17"/>
      <c r="B14" s="77">
        <f>IF(ISBLANK(C14),"",COUNTA($C$9:C14))</f>
        <v>6</v>
      </c>
      <c r="C14" s="79" t="s">
        <v>21</v>
      </c>
      <c r="D14" s="80">
        <v>0.86111111111111116</v>
      </c>
      <c r="E14" s="80">
        <v>0.95835648148148145</v>
      </c>
      <c r="F14" s="81">
        <v>20</v>
      </c>
      <c r="G14" s="81">
        <v>3</v>
      </c>
      <c r="H14" s="82">
        <v>1</v>
      </c>
      <c r="I14" s="83">
        <v>1</v>
      </c>
      <c r="J14" s="84">
        <f t="shared" si="0"/>
        <v>1</v>
      </c>
      <c r="K14" s="85">
        <f t="shared" si="2"/>
        <v>1000</v>
      </c>
      <c r="L14" s="84">
        <f t="shared" si="3"/>
        <v>4.1900000000000004</v>
      </c>
      <c r="M14" s="86">
        <f t="shared" si="4"/>
        <v>8.4777433944299059</v>
      </c>
      <c r="N14" s="9" t="e">
        <f>J14*K14*L14*(#REF!-#REF!)/(3600)</f>
        <v>#REF!</v>
      </c>
      <c r="O14" s="12"/>
      <c r="P14" s="29"/>
      <c r="Q14" s="16"/>
      <c r="R14" s="34"/>
      <c r="S14" s="31"/>
      <c r="T14" s="33"/>
      <c r="U14" s="16"/>
      <c r="V14" s="18"/>
      <c r="W14" s="45"/>
      <c r="X14" s="19"/>
      <c r="Y14" s="17" t="s">
        <v>32</v>
      </c>
      <c r="Z14" s="27">
        <v>3.56</v>
      </c>
      <c r="AA14" s="68">
        <v>994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ht="16.5" thickBot="1">
      <c r="A15" s="17"/>
      <c r="B15" s="77">
        <f>IF(ISBLANK(C15),"",COUNTA($C$9:C15))</f>
        <v>7</v>
      </c>
      <c r="C15" s="78" t="s">
        <v>26</v>
      </c>
      <c r="D15" s="80">
        <v>0.9375</v>
      </c>
      <c r="E15" s="80">
        <v>0.97916666666666663</v>
      </c>
      <c r="F15" s="81">
        <v>20</v>
      </c>
      <c r="G15" s="81">
        <v>2</v>
      </c>
      <c r="H15" s="82">
        <v>10</v>
      </c>
      <c r="I15" s="83">
        <v>1</v>
      </c>
      <c r="J15" s="84">
        <f t="shared" si="0"/>
        <v>10</v>
      </c>
      <c r="K15" s="85">
        <f t="shared" si="2"/>
        <v>1030</v>
      </c>
      <c r="L15" s="84">
        <f t="shared" si="3"/>
        <v>3.8</v>
      </c>
      <c r="M15" s="86">
        <f t="shared" si="4"/>
        <v>195.70000000000019</v>
      </c>
      <c r="N15" s="9" t="e">
        <f>J15*K15*L15*(#REF!-#REF!)/(3600)</f>
        <v>#REF!</v>
      </c>
      <c r="O15" s="13"/>
      <c r="P15" s="29"/>
      <c r="Q15" s="16"/>
      <c r="R15" s="16"/>
      <c r="S15" s="52"/>
      <c r="T15" s="88"/>
      <c r="U15" s="16"/>
      <c r="V15" s="18"/>
      <c r="W15" s="45"/>
      <c r="X15" s="18"/>
      <c r="Y15" s="17" t="s">
        <v>37</v>
      </c>
      <c r="Z15" s="27">
        <v>4.0609999999999999</v>
      </c>
      <c r="AA15" s="68">
        <v>1034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ht="16.5" thickBot="1">
      <c r="A16" s="17"/>
      <c r="B16" s="77" t="str">
        <f>IF(ISBLANK(C16),"",COUNTA($C$9:C16))</f>
        <v/>
      </c>
      <c r="C16" s="79"/>
      <c r="D16" s="80"/>
      <c r="E16" s="80"/>
      <c r="F16" s="81"/>
      <c r="G16" s="81"/>
      <c r="H16" s="82"/>
      <c r="I16" s="83"/>
      <c r="J16" s="84" t="str">
        <f t="shared" si="0"/>
        <v/>
      </c>
      <c r="K16" s="85" t="str">
        <f t="shared" si="2"/>
        <v/>
      </c>
      <c r="L16" s="84" t="str">
        <f t="shared" si="3"/>
        <v/>
      </c>
      <c r="M16" s="86" t="str">
        <f t="shared" si="4"/>
        <v/>
      </c>
      <c r="N16" s="9" t="e">
        <f>J16*K16*L16*(#REF!-#REF!)/(3600)</f>
        <v>#VALUE!</v>
      </c>
      <c r="O16" s="12"/>
      <c r="P16" s="29"/>
      <c r="Q16" s="16"/>
      <c r="R16" s="34"/>
      <c r="S16" s="31"/>
      <c r="T16" s="33"/>
      <c r="U16" s="16"/>
      <c r="V16" s="18"/>
      <c r="W16" s="45"/>
      <c r="X16" s="19"/>
      <c r="Y16" s="46" t="s">
        <v>21</v>
      </c>
      <c r="Z16" s="47">
        <v>4.1900000000000004</v>
      </c>
      <c r="AA16" s="68">
        <v>1000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ht="16.5" thickBot="1">
      <c r="A17" s="17"/>
      <c r="B17" s="77" t="str">
        <f>IF(ISBLANK(C17),"",COUNTA($C$9:C17))</f>
        <v/>
      </c>
      <c r="C17" s="78"/>
      <c r="D17" s="80"/>
      <c r="E17" s="80"/>
      <c r="F17" s="81"/>
      <c r="G17" s="81"/>
      <c r="H17" s="82"/>
      <c r="I17" s="83"/>
      <c r="J17" s="84" t="str">
        <f t="shared" si="0"/>
        <v/>
      </c>
      <c r="K17" s="85" t="str">
        <f t="shared" si="2"/>
        <v/>
      </c>
      <c r="L17" s="84" t="str">
        <f t="shared" si="3"/>
        <v/>
      </c>
      <c r="M17" s="86" t="str">
        <f t="shared" si="4"/>
        <v/>
      </c>
      <c r="N17" s="9" t="e">
        <f>J17*K17*L17*(#REF!-#REF!)/(3600)</f>
        <v>#VALUE!</v>
      </c>
      <c r="O17" s="13"/>
      <c r="P17" s="29"/>
      <c r="Q17" s="16"/>
      <c r="R17" s="16"/>
      <c r="S17" s="31"/>
      <c r="T17" s="33"/>
      <c r="U17" s="16"/>
      <c r="V17" s="11"/>
      <c r="W17" s="54"/>
      <c r="X17" s="18"/>
      <c r="Y17" s="11" t="s">
        <v>24</v>
      </c>
      <c r="Z17" s="14">
        <v>2.5</v>
      </c>
      <c r="AA17" s="69">
        <v>789</v>
      </c>
      <c r="AB17" s="1"/>
      <c r="AC17" s="1"/>
      <c r="AD17" s="1"/>
      <c r="AE17" s="1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ht="16.5" thickBot="1">
      <c r="A18" s="17"/>
      <c r="B18" s="77" t="str">
        <f>IF(ISBLANK(C18),"",COUNTA($C$9:C18))</f>
        <v/>
      </c>
      <c r="C18" s="79"/>
      <c r="D18" s="80"/>
      <c r="E18" s="80"/>
      <c r="F18" s="81"/>
      <c r="G18" s="81"/>
      <c r="H18" s="82"/>
      <c r="I18" s="83"/>
      <c r="J18" s="84" t="str">
        <f t="shared" si="0"/>
        <v/>
      </c>
      <c r="K18" s="85" t="str">
        <f t="shared" si="2"/>
        <v/>
      </c>
      <c r="L18" s="84" t="str">
        <f t="shared" si="3"/>
        <v/>
      </c>
      <c r="M18" s="86" t="str">
        <f t="shared" si="4"/>
        <v/>
      </c>
      <c r="N18" s="9" t="e">
        <f>J18*K18*L18*(#REF!-#REF!)/(3600)</f>
        <v>#VALUE!</v>
      </c>
      <c r="O18" s="12"/>
      <c r="P18" s="29"/>
      <c r="Q18" s="16"/>
      <c r="R18" s="30"/>
      <c r="S18" s="31"/>
      <c r="T18" s="33"/>
      <c r="U18" s="16"/>
      <c r="V18" s="18"/>
      <c r="W18" s="45"/>
      <c r="X18" s="41"/>
      <c r="Y18" s="18" t="s">
        <v>43</v>
      </c>
      <c r="Z18" s="48">
        <v>3.81</v>
      </c>
      <c r="AA18" s="70">
        <v>1150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ht="16.5" thickBot="1">
      <c r="A19" s="17"/>
      <c r="B19" s="77" t="str">
        <f>IF(ISBLANK(C19),"",COUNTA($C$9:C19))</f>
        <v/>
      </c>
      <c r="C19" s="78"/>
      <c r="D19" s="80"/>
      <c r="E19" s="80"/>
      <c r="F19" s="81"/>
      <c r="G19" s="81"/>
      <c r="H19" s="82"/>
      <c r="I19" s="83"/>
      <c r="J19" s="84" t="str">
        <f t="shared" si="0"/>
        <v/>
      </c>
      <c r="K19" s="85" t="str">
        <f t="shared" si="2"/>
        <v/>
      </c>
      <c r="L19" s="84" t="str">
        <f t="shared" si="3"/>
        <v/>
      </c>
      <c r="M19" s="86" t="str">
        <f t="shared" si="4"/>
        <v/>
      </c>
      <c r="N19" s="9" t="e">
        <f>J19*K19*L19*(#REF!-#REF!)/(3600)</f>
        <v>#VALUE!</v>
      </c>
      <c r="O19" s="13"/>
      <c r="P19" s="29"/>
      <c r="Q19" s="16"/>
      <c r="R19" s="16"/>
      <c r="S19" s="31"/>
      <c r="T19" s="33"/>
      <c r="U19" s="16"/>
      <c r="V19" s="18"/>
      <c r="W19" s="45"/>
      <c r="X19" s="18"/>
      <c r="Y19" s="18" t="s">
        <v>25</v>
      </c>
      <c r="Z19" s="49">
        <v>3.81</v>
      </c>
      <c r="AA19" s="71">
        <v>1045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20" spans="1:77" ht="16.5" thickBot="1">
      <c r="A20" s="17"/>
      <c r="B20" s="77" t="str">
        <f>IF(ISBLANK(C20),"",COUNTA($C$9:C20))</f>
        <v/>
      </c>
      <c r="C20" s="79"/>
      <c r="D20" s="80"/>
      <c r="E20" s="80"/>
      <c r="F20" s="81"/>
      <c r="G20" s="81"/>
      <c r="H20" s="82"/>
      <c r="I20" s="83"/>
      <c r="J20" s="84" t="str">
        <f t="shared" si="0"/>
        <v/>
      </c>
      <c r="K20" s="85" t="str">
        <f t="shared" si="2"/>
        <v/>
      </c>
      <c r="L20" s="84" t="str">
        <f t="shared" si="3"/>
        <v/>
      </c>
      <c r="M20" s="86" t="str">
        <f t="shared" si="4"/>
        <v/>
      </c>
      <c r="N20" s="9" t="e">
        <f>J20*K20*L20*(#REF!-#REF!)/(3600)</f>
        <v>#VALUE!</v>
      </c>
      <c r="O20" s="4"/>
      <c r="P20" s="35"/>
      <c r="Q20" s="16"/>
      <c r="R20" s="16"/>
      <c r="S20" s="31"/>
      <c r="T20" s="33"/>
      <c r="U20" s="16"/>
      <c r="V20" s="18"/>
      <c r="W20" s="45"/>
      <c r="X20" s="18"/>
      <c r="Y20" s="18" t="s">
        <v>27</v>
      </c>
      <c r="Z20" s="48">
        <v>3.8</v>
      </c>
      <c r="AA20" s="72">
        <v>1030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</row>
    <row r="21" spans="1:77" ht="16.5" thickBot="1">
      <c r="A21" s="17"/>
      <c r="B21" s="77" t="str">
        <f>IF(ISBLANK(C21),"",COUNTA($C$9:C21))</f>
        <v/>
      </c>
      <c r="C21" s="78"/>
      <c r="D21" s="80"/>
      <c r="E21" s="80"/>
      <c r="F21" s="81"/>
      <c r="G21" s="81"/>
      <c r="H21" s="82"/>
      <c r="I21" s="83"/>
      <c r="J21" s="84" t="str">
        <f t="shared" si="0"/>
        <v/>
      </c>
      <c r="K21" s="85" t="str">
        <f t="shared" si="2"/>
        <v/>
      </c>
      <c r="L21" s="84" t="str">
        <f t="shared" si="3"/>
        <v/>
      </c>
      <c r="M21" s="86" t="str">
        <f t="shared" si="4"/>
        <v/>
      </c>
      <c r="N21" s="9" t="e">
        <f>J21*K21*L21*(#REF!-#REF!)/(3600)</f>
        <v>#VALUE!</v>
      </c>
      <c r="O21" s="15"/>
      <c r="P21" s="29"/>
      <c r="Q21" s="16"/>
      <c r="R21" s="16"/>
      <c r="S21" s="31"/>
      <c r="T21" s="33"/>
      <c r="U21" s="16"/>
      <c r="V21" s="18"/>
      <c r="W21" s="45"/>
      <c r="X21" s="18"/>
      <c r="Y21" s="18" t="s">
        <v>26</v>
      </c>
      <c r="Z21" s="48">
        <v>3.8</v>
      </c>
      <c r="AA21" s="72">
        <v>1030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</row>
    <row r="22" spans="1:77" ht="16.5" thickBot="1">
      <c r="A22" s="17"/>
      <c r="B22" s="77" t="str">
        <f>IF(ISBLANK(C22),"",COUNTA($C$9:C22))</f>
        <v/>
      </c>
      <c r="C22" s="79"/>
      <c r="D22" s="80"/>
      <c r="E22" s="80"/>
      <c r="F22" s="81"/>
      <c r="G22" s="81"/>
      <c r="H22" s="82"/>
      <c r="I22" s="83"/>
      <c r="J22" s="84" t="str">
        <f t="shared" si="0"/>
        <v/>
      </c>
      <c r="K22" s="85" t="str">
        <f t="shared" si="2"/>
        <v/>
      </c>
      <c r="L22" s="84" t="str">
        <f t="shared" si="3"/>
        <v/>
      </c>
      <c r="M22" s="86" t="str">
        <f t="shared" si="4"/>
        <v/>
      </c>
      <c r="N22" s="9" t="e">
        <f>J22*K22*L22*(#REF!-#REF!)/(3600)</f>
        <v>#VALUE!</v>
      </c>
      <c r="O22" s="13"/>
      <c r="P22" s="29"/>
      <c r="Q22" s="16"/>
      <c r="R22" s="16"/>
      <c r="S22" s="31"/>
      <c r="T22" s="33"/>
      <c r="U22" s="16"/>
      <c r="V22" s="18"/>
      <c r="W22" s="45"/>
      <c r="X22" s="18"/>
      <c r="Y22" s="18" t="s">
        <v>29</v>
      </c>
      <c r="Z22" s="48">
        <v>3.8</v>
      </c>
      <c r="AA22" s="72">
        <v>1030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</row>
    <row r="23" spans="1:77" ht="16.5" thickBot="1">
      <c r="A23" s="17"/>
      <c r="B23" s="77" t="str">
        <f>IF(ISBLANK(C23),"",COUNTA($C$9:C23))</f>
        <v/>
      </c>
      <c r="C23" s="78"/>
      <c r="D23" s="80"/>
      <c r="E23" s="80"/>
      <c r="F23" s="81"/>
      <c r="G23" s="81"/>
      <c r="H23" s="82"/>
      <c r="I23" s="83"/>
      <c r="J23" s="84" t="str">
        <f t="shared" si="0"/>
        <v/>
      </c>
      <c r="K23" s="85" t="str">
        <f t="shared" si="2"/>
        <v/>
      </c>
      <c r="L23" s="84" t="str">
        <f t="shared" si="3"/>
        <v/>
      </c>
      <c r="M23" s="86" t="str">
        <f t="shared" si="4"/>
        <v/>
      </c>
      <c r="N23" s="9" t="e">
        <f>J23*K23*L23*(#REF!-#REF!)/(3600)</f>
        <v>#VALUE!</v>
      </c>
      <c r="O23" s="12"/>
      <c r="P23" s="29"/>
      <c r="Q23" s="16"/>
      <c r="R23" s="16"/>
      <c r="S23" s="31"/>
      <c r="T23" s="33"/>
      <c r="U23" s="16"/>
      <c r="V23" s="18"/>
      <c r="W23" s="45"/>
      <c r="X23" s="18"/>
      <c r="Y23" s="18" t="s">
        <v>30</v>
      </c>
      <c r="Z23" s="48">
        <v>3.8</v>
      </c>
      <c r="AA23" s="72">
        <v>1030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</row>
    <row r="24" spans="1:77" ht="16.5" thickBot="1">
      <c r="A24" s="17"/>
      <c r="B24" s="77" t="str">
        <f>IF(ISBLANK(C24),"",COUNTA($C$9:C24))</f>
        <v/>
      </c>
      <c r="C24" s="79"/>
      <c r="D24" s="80"/>
      <c r="E24" s="80"/>
      <c r="F24" s="81"/>
      <c r="G24" s="81"/>
      <c r="H24" s="82"/>
      <c r="I24" s="83"/>
      <c r="J24" s="84" t="str">
        <f t="shared" si="0"/>
        <v/>
      </c>
      <c r="K24" s="85" t="str">
        <f t="shared" si="2"/>
        <v/>
      </c>
      <c r="L24" s="84" t="str">
        <f t="shared" si="3"/>
        <v/>
      </c>
      <c r="M24" s="86" t="str">
        <f t="shared" si="4"/>
        <v/>
      </c>
      <c r="N24" s="9" t="e">
        <f>J24*K24*L24*(#REF!-#REF!)/(3600)</f>
        <v>#VALUE!</v>
      </c>
      <c r="O24" s="13"/>
      <c r="P24" s="29"/>
      <c r="Q24" s="16"/>
      <c r="R24" s="16"/>
      <c r="S24" s="31"/>
      <c r="T24" s="33"/>
      <c r="U24" s="16"/>
      <c r="V24" s="18"/>
      <c r="W24" s="45"/>
      <c r="X24" s="18"/>
      <c r="Y24" s="18" t="s">
        <v>35</v>
      </c>
      <c r="Z24" s="48">
        <v>1.84</v>
      </c>
      <c r="AA24" s="72">
        <v>930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</row>
    <row r="25" spans="1:77" ht="16.5" thickBot="1">
      <c r="A25" s="17"/>
      <c r="B25" s="77" t="str">
        <f>IF(ISBLANK(C25),"",COUNTA($C$9:C25))</f>
        <v/>
      </c>
      <c r="C25" s="78"/>
      <c r="D25" s="80"/>
      <c r="E25" s="80"/>
      <c r="F25" s="81"/>
      <c r="G25" s="81"/>
      <c r="H25" s="82"/>
      <c r="I25" s="83"/>
      <c r="J25" s="84" t="str">
        <f t="shared" si="0"/>
        <v/>
      </c>
      <c r="K25" s="85" t="str">
        <f t="shared" si="2"/>
        <v/>
      </c>
      <c r="L25" s="84" t="str">
        <f t="shared" si="3"/>
        <v/>
      </c>
      <c r="M25" s="86" t="str">
        <f t="shared" si="4"/>
        <v/>
      </c>
      <c r="N25" s="9" t="e">
        <f>J25*K25*L25*(#REF!-#REF!)/(3600)</f>
        <v>#VALUE!</v>
      </c>
      <c r="O25" s="12"/>
      <c r="P25" s="29"/>
      <c r="Q25" s="16"/>
      <c r="R25" s="16"/>
      <c r="S25" s="31"/>
      <c r="T25" s="33"/>
      <c r="U25" s="16"/>
      <c r="V25" s="18"/>
      <c r="W25" s="45"/>
      <c r="X25" s="18"/>
      <c r="Y25" s="18" t="s">
        <v>44</v>
      </c>
      <c r="Z25" s="48">
        <v>3.39</v>
      </c>
      <c r="AA25" s="72">
        <v>1120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</row>
    <row r="26" spans="1:77" ht="16.5" thickBot="1">
      <c r="A26" s="17"/>
      <c r="B26" s="77" t="str">
        <f>IF(ISBLANK(C26),"",COUNTA($C$9:C26))</f>
        <v/>
      </c>
      <c r="C26" s="79"/>
      <c r="D26" s="80"/>
      <c r="E26" s="80"/>
      <c r="F26" s="81"/>
      <c r="G26" s="81"/>
      <c r="H26" s="82"/>
      <c r="I26" s="83"/>
      <c r="J26" s="84" t="str">
        <f t="shared" si="0"/>
        <v/>
      </c>
      <c r="K26" s="85" t="str">
        <f t="shared" si="2"/>
        <v/>
      </c>
      <c r="L26" s="84" t="str">
        <f t="shared" si="3"/>
        <v/>
      </c>
      <c r="M26" s="86" t="str">
        <f t="shared" si="4"/>
        <v/>
      </c>
      <c r="N26" s="9" t="e">
        <f>J26*K26*L26*(#REF!-#REF!)/(3600)</f>
        <v>#VALUE!</v>
      </c>
      <c r="O26" s="13"/>
      <c r="P26" s="29"/>
      <c r="Q26" s="16"/>
      <c r="R26" s="16"/>
      <c r="S26" s="16"/>
      <c r="T26" s="33"/>
      <c r="U26" s="16"/>
      <c r="V26" s="18"/>
      <c r="W26" s="45"/>
      <c r="X26" s="18"/>
      <c r="Y26" s="11" t="s">
        <v>45</v>
      </c>
      <c r="Z26" s="14">
        <v>3.6</v>
      </c>
      <c r="AA26" s="69">
        <v>1120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</row>
    <row r="27" spans="1:77" ht="16.5" thickBot="1">
      <c r="A27" s="17"/>
      <c r="B27" s="77" t="str">
        <f>IF(ISBLANK(C27),"",COUNTA($C$9:C27))</f>
        <v/>
      </c>
      <c r="C27" s="78"/>
      <c r="D27" s="80"/>
      <c r="E27" s="80"/>
      <c r="F27" s="81"/>
      <c r="G27" s="81"/>
      <c r="H27" s="82"/>
      <c r="I27" s="83"/>
      <c r="J27" s="84" t="str">
        <f t="shared" si="0"/>
        <v/>
      </c>
      <c r="K27" s="85" t="str">
        <f t="shared" si="2"/>
        <v/>
      </c>
      <c r="L27" s="84" t="str">
        <f t="shared" si="3"/>
        <v/>
      </c>
      <c r="M27" s="86" t="str">
        <f t="shared" si="4"/>
        <v/>
      </c>
      <c r="N27" s="9" t="e">
        <f>J27*K27*L27*(#REF!-#REF!)/(3600)</f>
        <v>#VALUE!</v>
      </c>
      <c r="O27" s="12"/>
      <c r="P27" s="29"/>
      <c r="Q27" s="16"/>
      <c r="R27" s="16"/>
      <c r="S27" s="16"/>
      <c r="T27" s="33"/>
      <c r="U27" s="16"/>
      <c r="V27" s="18"/>
      <c r="W27" s="45"/>
      <c r="X27" s="18"/>
      <c r="Y27" s="18"/>
      <c r="Z27" s="27"/>
      <c r="AA27" s="28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7" ht="16.5" thickBot="1">
      <c r="A28" s="17"/>
      <c r="B28" s="77" t="str">
        <f>IF(ISBLANK(C28),"",COUNTA($C$9:C28))</f>
        <v/>
      </c>
      <c r="C28" s="79"/>
      <c r="D28" s="80"/>
      <c r="E28" s="80"/>
      <c r="F28" s="81"/>
      <c r="G28" s="81"/>
      <c r="H28" s="82"/>
      <c r="I28" s="83"/>
      <c r="J28" s="84" t="str">
        <f t="shared" si="0"/>
        <v/>
      </c>
      <c r="K28" s="85" t="str">
        <f t="shared" si="2"/>
        <v/>
      </c>
      <c r="L28" s="84" t="str">
        <f t="shared" si="3"/>
        <v/>
      </c>
      <c r="M28" s="86" t="str">
        <f t="shared" si="4"/>
        <v/>
      </c>
      <c r="N28" s="9" t="e">
        <f>J28*K28*L28*(#REF!-#REF!)/(3600)</f>
        <v>#VALUE!</v>
      </c>
      <c r="O28" s="13"/>
      <c r="P28" s="29"/>
      <c r="Q28" s="16"/>
      <c r="R28" s="16"/>
      <c r="S28" s="16"/>
      <c r="T28" s="33"/>
      <c r="U28" s="16"/>
      <c r="V28" s="18"/>
      <c r="W28" s="45"/>
      <c r="X28" s="18"/>
      <c r="Y28" s="18"/>
      <c r="Z28" s="27"/>
      <c r="AA28" s="28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</row>
    <row r="29" spans="1:77" ht="16.5" thickBot="1">
      <c r="A29" s="17"/>
      <c r="B29" s="77" t="str">
        <f>IF(ISBLANK(C29),"",COUNTA($C$9:C29))</f>
        <v/>
      </c>
      <c r="C29" s="78"/>
      <c r="D29" s="80"/>
      <c r="E29" s="80"/>
      <c r="F29" s="81"/>
      <c r="G29" s="81"/>
      <c r="H29" s="82"/>
      <c r="I29" s="83"/>
      <c r="J29" s="84" t="str">
        <f t="shared" si="0"/>
        <v/>
      </c>
      <c r="K29" s="85" t="str">
        <f t="shared" si="2"/>
        <v/>
      </c>
      <c r="L29" s="84" t="str">
        <f t="shared" si="3"/>
        <v/>
      </c>
      <c r="M29" s="86" t="str">
        <f t="shared" si="4"/>
        <v/>
      </c>
      <c r="N29" s="9" t="e">
        <f>J29*K29*L29*(#REF!-#REF!)/(3600)</f>
        <v>#VALUE!</v>
      </c>
      <c r="O29" s="12"/>
      <c r="P29" s="29"/>
      <c r="Q29" s="16"/>
      <c r="R29" s="16"/>
      <c r="S29" s="16"/>
      <c r="T29" s="33"/>
      <c r="U29" s="16"/>
      <c r="V29" s="18"/>
      <c r="W29" s="45"/>
      <c r="X29" s="18"/>
      <c r="Y29" s="18"/>
      <c r="Z29" s="27"/>
      <c r="AA29" s="28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</row>
    <row r="30" spans="1:77" ht="16.5" thickBot="1">
      <c r="A30" s="17"/>
      <c r="B30" s="77" t="str">
        <f>IF(ISBLANK(C30),"",COUNTA($C$9:C30))</f>
        <v/>
      </c>
      <c r="C30" s="79"/>
      <c r="D30" s="80"/>
      <c r="E30" s="80"/>
      <c r="F30" s="81"/>
      <c r="G30" s="81"/>
      <c r="H30" s="82"/>
      <c r="I30" s="83"/>
      <c r="J30" s="84" t="str">
        <f t="shared" si="0"/>
        <v/>
      </c>
      <c r="K30" s="85" t="str">
        <f t="shared" si="2"/>
        <v/>
      </c>
      <c r="L30" s="84" t="str">
        <f t="shared" si="3"/>
        <v/>
      </c>
      <c r="M30" s="86" t="str">
        <f t="shared" si="4"/>
        <v/>
      </c>
      <c r="N30" s="10"/>
      <c r="P30" s="23"/>
      <c r="Q30" s="23"/>
      <c r="R30" s="23"/>
      <c r="S30" s="23"/>
      <c r="T30" s="23"/>
      <c r="U30" s="23"/>
      <c r="V30" s="17"/>
      <c r="W30" s="17"/>
      <c r="X30" s="17"/>
      <c r="Y30" s="18"/>
      <c r="Z30" s="27"/>
      <c r="AA30" s="28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</row>
    <row r="31" spans="1:77" ht="16.5" thickBot="1">
      <c r="A31" s="17"/>
      <c r="B31" s="77" t="str">
        <f>IF(ISBLANK(C31),"",COUNTA($C$9:C31))</f>
        <v/>
      </c>
      <c r="C31" s="79"/>
      <c r="D31" s="80"/>
      <c r="E31" s="80"/>
      <c r="F31" s="81"/>
      <c r="G31" s="81"/>
      <c r="H31" s="82"/>
      <c r="I31" s="83"/>
      <c r="J31" s="84" t="str">
        <f t="shared" si="0"/>
        <v/>
      </c>
      <c r="K31" s="85" t="str">
        <f t="shared" si="2"/>
        <v/>
      </c>
      <c r="L31" s="84" t="str">
        <f t="shared" si="3"/>
        <v/>
      </c>
      <c r="M31" s="86" t="str">
        <f t="shared" si="4"/>
        <v/>
      </c>
      <c r="P31" s="23"/>
      <c r="Q31" s="23"/>
      <c r="R31" s="23"/>
      <c r="S31" s="23"/>
      <c r="T31" s="23"/>
      <c r="U31" s="23"/>
      <c r="V31" s="17"/>
      <c r="W31" s="17"/>
      <c r="X31" s="17"/>
      <c r="Y31" s="18"/>
      <c r="Z31" s="27"/>
      <c r="AA31" s="28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</row>
    <row r="32" spans="1:77" ht="16.5" thickBot="1">
      <c r="A32" s="17"/>
      <c r="B32" s="77" t="str">
        <f>IF(ISBLANK(C32),"",COUNTA($C$9:C32))</f>
        <v/>
      </c>
      <c r="C32" s="79"/>
      <c r="D32" s="80"/>
      <c r="E32" s="80"/>
      <c r="F32" s="81"/>
      <c r="G32" s="81"/>
      <c r="H32" s="82"/>
      <c r="I32" s="83"/>
      <c r="J32" s="84" t="str">
        <f t="shared" si="0"/>
        <v/>
      </c>
      <c r="K32" s="85" t="str">
        <f t="shared" si="2"/>
        <v/>
      </c>
      <c r="L32" s="84" t="str">
        <f t="shared" si="3"/>
        <v/>
      </c>
      <c r="M32" s="86" t="str">
        <f t="shared" si="4"/>
        <v/>
      </c>
      <c r="N32" s="1"/>
      <c r="O32" s="1"/>
      <c r="P32" s="23"/>
      <c r="Q32" s="23"/>
      <c r="R32" s="23"/>
      <c r="S32" s="23"/>
      <c r="T32" s="23"/>
      <c r="U32" s="23"/>
      <c r="V32" s="17"/>
      <c r="W32" s="17"/>
      <c r="X32" s="17"/>
      <c r="Y32" s="17"/>
      <c r="Z32" s="27"/>
      <c r="AA32" s="28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</row>
    <row r="33" spans="1:77">
      <c r="A33" s="17"/>
      <c r="B33" s="64"/>
      <c r="C33" s="64"/>
      <c r="D33" s="63"/>
      <c r="E33" s="63"/>
      <c r="F33" s="63"/>
      <c r="G33" s="63"/>
      <c r="H33" s="63"/>
      <c r="I33" s="63"/>
      <c r="J33" s="17"/>
      <c r="K33" s="17"/>
      <c r="L33" s="17"/>
      <c r="M33" s="17"/>
      <c r="N33" s="17"/>
      <c r="O33" s="17"/>
      <c r="P33" s="23"/>
      <c r="Q33" s="23"/>
      <c r="R33" s="23"/>
      <c r="S33" s="23"/>
      <c r="T33" s="23"/>
      <c r="U33" s="23"/>
      <c r="V33" s="1"/>
      <c r="W33" s="1"/>
      <c r="X33" s="17"/>
      <c r="Y33" s="1"/>
      <c r="Z33" s="14"/>
      <c r="AA33" s="56"/>
      <c r="AB33" s="1"/>
      <c r="AC33" s="1"/>
      <c r="AD33" s="1"/>
      <c r="AE33" s="1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</row>
    <row r="34" spans="1:77" ht="13.5" thickBot="1">
      <c r="A34" s="17"/>
      <c r="B34" s="64"/>
      <c r="C34" s="64"/>
      <c r="D34" s="63"/>
      <c r="E34" s="63"/>
      <c r="F34" s="63"/>
      <c r="G34" s="63"/>
      <c r="H34" s="63"/>
      <c r="I34" s="63"/>
      <c r="J34" s="17"/>
      <c r="K34" s="17"/>
      <c r="L34" s="17"/>
      <c r="M34" s="17"/>
      <c r="N34" s="17"/>
      <c r="O34" s="17"/>
      <c r="P34" s="23"/>
      <c r="Q34" s="23"/>
      <c r="R34" s="23"/>
      <c r="S34" s="23"/>
      <c r="T34" s="23"/>
      <c r="U34" s="23"/>
      <c r="V34" s="1"/>
      <c r="W34" s="1"/>
      <c r="X34" s="17"/>
      <c r="Y34" s="1"/>
      <c r="Z34" s="55"/>
      <c r="AA34" s="56"/>
      <c r="AB34" s="1"/>
      <c r="AC34" s="1"/>
      <c r="AD34" s="1"/>
      <c r="AE34" s="1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</row>
    <row r="35" spans="1:77" ht="39" customHeight="1" thickBot="1">
      <c r="A35" s="17"/>
      <c r="B35" s="123" t="s">
        <v>39</v>
      </c>
      <c r="C35" s="124"/>
      <c r="D35" s="63"/>
      <c r="E35" s="108" t="s">
        <v>40</v>
      </c>
      <c r="F35" s="109"/>
      <c r="G35" s="109"/>
      <c r="H35" s="110"/>
      <c r="I35" s="63"/>
      <c r="J35" s="17"/>
      <c r="K35" s="17"/>
      <c r="L35" s="17"/>
      <c r="M35" s="17"/>
      <c r="N35" s="17"/>
      <c r="O35" s="17"/>
      <c r="P35" s="23"/>
      <c r="Q35" s="23"/>
      <c r="R35" s="23"/>
      <c r="S35" s="23"/>
      <c r="T35" s="23"/>
      <c r="U35" s="23"/>
      <c r="V35" s="1"/>
      <c r="W35" s="1"/>
      <c r="X35" s="17"/>
      <c r="Y35" s="1"/>
      <c r="Z35" s="55"/>
      <c r="AA35" s="56"/>
      <c r="AB35" s="1"/>
      <c r="AC35" s="1"/>
      <c r="AD35" s="1"/>
      <c r="AE35" s="1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ht="17.25" customHeight="1" thickBot="1">
      <c r="A36" s="17"/>
      <c r="B36" s="118" t="s">
        <v>51</v>
      </c>
      <c r="C36" s="119"/>
      <c r="D36" s="63"/>
      <c r="E36" s="111">
        <v>1</v>
      </c>
      <c r="F36" s="111"/>
      <c r="G36" s="111"/>
      <c r="H36" s="111"/>
      <c r="I36" s="63"/>
      <c r="J36" s="17"/>
      <c r="K36" s="17"/>
      <c r="L36" s="17"/>
      <c r="M36" s="17"/>
      <c r="N36" s="17"/>
      <c r="O36" s="17"/>
      <c r="P36" s="23"/>
      <c r="Q36" s="23"/>
      <c r="R36" s="23"/>
      <c r="S36" s="23"/>
      <c r="T36" s="23"/>
      <c r="U36" s="23"/>
      <c r="V36" s="1"/>
      <c r="W36" s="1"/>
      <c r="X36" s="17"/>
      <c r="Y36" s="1"/>
      <c r="Z36" s="55"/>
      <c r="AA36" s="56"/>
      <c r="AB36" s="1"/>
      <c r="AC36" s="1"/>
      <c r="AD36" s="1"/>
      <c r="AE36" s="1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ht="19.5" customHeight="1" thickBot="1">
      <c r="A37" s="17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3"/>
      <c r="Q37" s="23"/>
      <c r="R37" s="23"/>
      <c r="S37" s="23"/>
      <c r="T37" s="23"/>
      <c r="U37" s="23"/>
      <c r="V37" s="1"/>
      <c r="W37" s="1"/>
      <c r="X37" s="17"/>
      <c r="Y37" s="11"/>
      <c r="Z37" s="14"/>
      <c r="AA37" s="57"/>
      <c r="AB37" s="1"/>
      <c r="AC37" s="1"/>
      <c r="AD37" s="1"/>
      <c r="AE37" s="1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</row>
    <row r="38" spans="1:77" ht="39" customHeight="1" thickBot="1">
      <c r="A38" s="17"/>
      <c r="B38" s="104" t="s">
        <v>57</v>
      </c>
      <c r="C38" s="105"/>
      <c r="D38" s="17"/>
      <c r="E38" s="112" t="s">
        <v>36</v>
      </c>
      <c r="F38" s="113"/>
      <c r="G38" s="113"/>
      <c r="H38" s="114"/>
      <c r="I38" s="17"/>
      <c r="J38" s="66"/>
      <c r="K38" s="66"/>
      <c r="L38" s="66"/>
      <c r="M38" s="17"/>
      <c r="N38" s="17"/>
      <c r="O38" s="17"/>
      <c r="P38" s="23"/>
      <c r="Q38" s="23"/>
      <c r="R38" s="23"/>
      <c r="S38" s="23"/>
      <c r="T38" s="23"/>
      <c r="U38" s="23"/>
      <c r="V38" s="1"/>
      <c r="W38" s="1"/>
      <c r="X38" s="17"/>
      <c r="Y38" s="1"/>
      <c r="Z38" s="1"/>
      <c r="AA38" s="1"/>
      <c r="AB38" s="1"/>
      <c r="AC38" s="1"/>
      <c r="AD38" s="1"/>
      <c r="AE38" s="1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</row>
    <row r="39" spans="1:77" ht="19.5" customHeight="1" thickBot="1">
      <c r="A39" s="17"/>
      <c r="B39" s="106">
        <v>25</v>
      </c>
      <c r="C39" s="107"/>
      <c r="D39" s="17"/>
      <c r="E39" s="115">
        <v>1</v>
      </c>
      <c r="F39" s="116"/>
      <c r="G39" s="116"/>
      <c r="H39" s="117"/>
      <c r="I39" s="17"/>
      <c r="J39" s="65"/>
      <c r="K39" s="65"/>
      <c r="L39" s="65"/>
      <c r="M39" s="17"/>
      <c r="N39" s="17"/>
      <c r="O39" s="17"/>
      <c r="P39" s="23"/>
      <c r="Q39" s="23"/>
      <c r="R39" s="23"/>
      <c r="S39" s="23"/>
      <c r="T39" s="23"/>
      <c r="U39" s="23"/>
      <c r="V39" s="1"/>
      <c r="W39" s="1"/>
      <c r="X39" s="17"/>
      <c r="Y39" s="1"/>
      <c r="Z39" s="1"/>
      <c r="AA39" s="1"/>
      <c r="AB39" s="1"/>
      <c r="AC39" s="1"/>
      <c r="AD39" s="1"/>
      <c r="AE39" s="1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</row>
    <row r="40" spans="1:77" ht="19.5" customHeight="1">
      <c r="A40" s="17"/>
      <c r="B40" s="47"/>
      <c r="C40" s="4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3"/>
      <c r="Q40" s="23"/>
      <c r="R40" s="23"/>
      <c r="S40" s="23"/>
      <c r="T40" s="23"/>
      <c r="U40" s="23"/>
      <c r="V40" s="1"/>
      <c r="W40" s="1"/>
      <c r="X40" s="17"/>
      <c r="Y40" s="1"/>
      <c r="Z40" s="1"/>
      <c r="AA40" s="1"/>
      <c r="AB40" s="1"/>
      <c r="AC40" s="1"/>
      <c r="AD40" s="1"/>
      <c r="AE40" s="1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3"/>
      <c r="Q41" s="23"/>
      <c r="R41" s="23"/>
      <c r="S41" s="23"/>
      <c r="T41" s="23"/>
      <c r="U41" s="23"/>
      <c r="V41" s="1"/>
      <c r="W41" s="1"/>
      <c r="X41" s="17"/>
      <c r="Y41" s="1"/>
      <c r="Z41" s="1"/>
      <c r="AA41" s="1"/>
      <c r="AB41" s="1"/>
      <c r="AC41" s="1"/>
      <c r="AD41" s="1"/>
      <c r="AE41" s="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3"/>
      <c r="Q42" s="23"/>
      <c r="R42" s="23"/>
      <c r="S42" s="23"/>
      <c r="T42" s="23"/>
      <c r="U42" s="23"/>
      <c r="V42" s="1"/>
      <c r="W42" s="1"/>
      <c r="X42" s="17"/>
      <c r="Y42" s="1"/>
      <c r="Z42" s="1"/>
      <c r="AA42" s="1"/>
      <c r="AB42" s="1"/>
      <c r="AC42" s="1"/>
      <c r="AD42" s="1"/>
      <c r="AE42" s="1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</row>
    <row r="43" spans="1:77" ht="15.75">
      <c r="A43" s="17"/>
      <c r="B43" s="75"/>
      <c r="C43" s="75"/>
      <c r="D43" s="43"/>
      <c r="E43" s="43"/>
      <c r="F43" s="43"/>
      <c r="G43" s="43"/>
      <c r="H43" s="43"/>
      <c r="I43" s="99" t="s">
        <v>49</v>
      </c>
      <c r="J43" s="99"/>
      <c r="K43" s="100"/>
      <c r="L43" s="100"/>
      <c r="M43" s="43"/>
      <c r="N43" s="43"/>
      <c r="O43" s="17"/>
      <c r="P43" s="36"/>
      <c r="Q43" s="23"/>
      <c r="R43" s="23"/>
      <c r="S43" s="23"/>
      <c r="T43" s="23"/>
      <c r="U43" s="23"/>
      <c r="V43" s="1"/>
      <c r="W43" s="1"/>
      <c r="X43" s="17"/>
      <c r="Y43" s="1"/>
      <c r="Z43" s="1"/>
      <c r="AA43" s="1"/>
      <c r="AB43" s="1"/>
      <c r="AC43" s="1"/>
      <c r="AD43" s="1"/>
      <c r="AE43" s="1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</row>
    <row r="44" spans="1:77" ht="15">
      <c r="A44" s="17"/>
      <c r="B44" s="43"/>
      <c r="C44" s="74"/>
      <c r="D44" s="74"/>
      <c r="E44" s="44" t="s">
        <v>22</v>
      </c>
      <c r="F44" s="44"/>
      <c r="G44" s="44"/>
      <c r="H44" s="44"/>
      <c r="I44" s="44"/>
      <c r="J44" s="44"/>
      <c r="K44" s="44"/>
      <c r="L44" s="44"/>
      <c r="M44" s="43"/>
      <c r="N44" s="44" t="s">
        <v>23</v>
      </c>
      <c r="O44" s="17"/>
      <c r="P44" s="36"/>
      <c r="Q44" s="23"/>
      <c r="R44" s="23"/>
      <c r="S44" s="23"/>
      <c r="T44" s="23"/>
      <c r="U44" s="23"/>
      <c r="V44" s="1"/>
      <c r="W44" s="1"/>
      <c r="X44" s="17"/>
      <c r="Y44" s="1"/>
      <c r="Z44" s="1"/>
      <c r="AA44" s="1"/>
      <c r="AB44" s="1"/>
      <c r="AC44" s="1"/>
      <c r="AD44" s="1"/>
      <c r="AE44" s="1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</row>
    <row r="45" spans="1:77" ht="15">
      <c r="A45" s="17"/>
      <c r="B45" s="43"/>
      <c r="C45" s="43"/>
      <c r="D45" s="43"/>
      <c r="E45" s="44"/>
      <c r="F45" s="44"/>
      <c r="G45" s="44"/>
      <c r="H45" s="44"/>
      <c r="I45" s="44"/>
      <c r="J45" s="44"/>
      <c r="K45" s="44"/>
      <c r="L45" s="44"/>
      <c r="M45" s="43"/>
      <c r="N45" s="44"/>
      <c r="O45" s="17"/>
      <c r="P45" s="36"/>
      <c r="Q45" s="23"/>
      <c r="R45" s="23"/>
      <c r="S45" s="23"/>
      <c r="T45" s="23"/>
      <c r="U45" s="23"/>
      <c r="V45" s="1"/>
      <c r="W45" s="1"/>
      <c r="X45" s="17"/>
      <c r="Y45" s="1"/>
      <c r="Z45" s="1"/>
      <c r="AA45" s="1"/>
      <c r="AB45" s="1"/>
      <c r="AC45" s="1"/>
      <c r="AD45" s="1"/>
      <c r="AE45" s="1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</row>
    <row r="46" spans="1:77" ht="15.75">
      <c r="A46" s="17"/>
      <c r="B46" s="42" t="s">
        <v>47</v>
      </c>
      <c r="C46" s="7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3"/>
      <c r="Q46" s="23"/>
      <c r="R46" s="23"/>
      <c r="S46" s="23"/>
      <c r="T46" s="23"/>
      <c r="U46" s="23"/>
      <c r="V46" s="1"/>
      <c r="W46" s="1"/>
      <c r="X46" s="17"/>
      <c r="Y46" s="1"/>
      <c r="Z46" s="1"/>
      <c r="AA46" s="1"/>
      <c r="AB46" s="1"/>
      <c r="AC46" s="1"/>
      <c r="AD46" s="1"/>
      <c r="AE46" s="1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</row>
    <row r="47" spans="1:77">
      <c r="A47" s="17"/>
      <c r="B47" s="17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3"/>
      <c r="Q47" s="23"/>
      <c r="R47" s="23"/>
      <c r="S47" s="23"/>
      <c r="T47" s="23"/>
      <c r="U47" s="23"/>
      <c r="V47" s="1"/>
      <c r="W47" s="1"/>
      <c r="X47" s="17"/>
      <c r="Y47" s="1"/>
      <c r="Z47" s="1"/>
      <c r="AA47" s="1"/>
      <c r="AB47" s="1"/>
      <c r="AC47" s="1"/>
      <c r="AD47" s="1"/>
      <c r="AE47" s="1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ht="143.25" customHeight="1">
      <c r="A48" s="17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7"/>
      <c r="N48" s="17"/>
      <c r="O48" s="17"/>
      <c r="P48" s="23"/>
      <c r="Q48" s="23"/>
      <c r="R48" s="23"/>
      <c r="S48" s="23"/>
      <c r="T48" s="23"/>
      <c r="U48" s="23"/>
      <c r="V48" s="1"/>
      <c r="W48" s="1"/>
      <c r="X48" s="17"/>
      <c r="Y48" s="1"/>
      <c r="Z48" s="1"/>
      <c r="AA48" s="1"/>
      <c r="AB48" s="1"/>
      <c r="AC48" s="1"/>
      <c r="AD48" s="1"/>
      <c r="AE48" s="1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</row>
    <row r="49" spans="1:7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3"/>
      <c r="Q49" s="23"/>
      <c r="R49" s="23"/>
      <c r="S49" s="23"/>
      <c r="T49" s="23"/>
      <c r="U49" s="23"/>
      <c r="V49" s="1"/>
      <c r="W49" s="1"/>
      <c r="X49" s="17"/>
      <c r="Y49" s="1"/>
      <c r="Z49" s="1"/>
      <c r="AA49" s="1"/>
      <c r="AB49" s="1"/>
      <c r="AC49" s="1"/>
      <c r="AD49" s="1"/>
      <c r="AE49" s="1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</row>
    <row r="50" spans="1:7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3"/>
      <c r="Q50" s="23"/>
      <c r="R50" s="23"/>
      <c r="S50" s="23"/>
      <c r="T50" s="23"/>
      <c r="U50" s="23"/>
      <c r="V50" s="1"/>
      <c r="W50" s="1"/>
      <c r="X50" s="17"/>
      <c r="Y50" s="1"/>
      <c r="Z50" s="1"/>
      <c r="AA50" s="1"/>
      <c r="AB50" s="1"/>
      <c r="AC50" s="1"/>
      <c r="AD50" s="1"/>
      <c r="AE50" s="1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</row>
    <row r="51" spans="1:77" ht="15.75">
      <c r="A51" s="17"/>
      <c r="B51" s="42" t="s">
        <v>48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3"/>
      <c r="Q51" s="23"/>
      <c r="R51" s="23"/>
      <c r="S51" s="23"/>
      <c r="T51" s="23"/>
      <c r="U51" s="23"/>
      <c r="V51" s="1"/>
      <c r="W51" s="1"/>
      <c r="X51" s="17"/>
      <c r="Y51" s="1"/>
      <c r="Z51" s="1"/>
      <c r="AA51" s="1"/>
      <c r="AB51" s="1"/>
      <c r="AC51" s="1"/>
      <c r="AD51" s="1"/>
      <c r="AE51" s="1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</row>
    <row r="52" spans="1:77" ht="15.75">
      <c r="A52" s="17"/>
      <c r="B52" s="42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3"/>
      <c r="Q52" s="23"/>
      <c r="R52" s="23"/>
      <c r="S52" s="23"/>
      <c r="T52" s="23"/>
      <c r="U52" s="23"/>
      <c r="V52" s="1"/>
      <c r="W52" s="1"/>
      <c r="X52" s="17"/>
      <c r="Y52" s="1"/>
      <c r="Z52" s="1"/>
      <c r="AA52" s="1"/>
      <c r="AB52" s="1"/>
      <c r="AC52" s="1"/>
      <c r="AD52" s="1"/>
      <c r="AE52" s="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</row>
    <row r="53" spans="1:77" ht="27.75" customHeight="1">
      <c r="A53" s="17"/>
      <c r="B53" s="101" t="s">
        <v>55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7"/>
      <c r="N53" s="17"/>
      <c r="O53" s="17"/>
      <c r="P53" s="23"/>
      <c r="Q53" s="23"/>
      <c r="R53" s="23"/>
      <c r="S53" s="23"/>
      <c r="T53" s="23"/>
      <c r="U53" s="23"/>
      <c r="V53" s="1"/>
      <c r="W53" s="1"/>
      <c r="X53" s="17"/>
      <c r="Y53" s="1"/>
      <c r="Z53" s="1"/>
      <c r="AA53" s="1"/>
      <c r="AB53" s="1"/>
      <c r="AC53" s="1"/>
      <c r="AD53" s="1"/>
      <c r="AE53" s="1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</row>
    <row r="54" spans="1:77" ht="42" customHeight="1">
      <c r="A54" s="17"/>
      <c r="B54" s="101" t="s">
        <v>56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7"/>
      <c r="N54" s="17"/>
      <c r="O54" s="17"/>
      <c r="P54" s="23"/>
      <c r="Q54" s="23"/>
      <c r="R54" s="23"/>
      <c r="S54" s="23"/>
      <c r="T54" s="23"/>
      <c r="U54" s="23"/>
      <c r="V54" s="1"/>
      <c r="W54" s="1"/>
      <c r="X54" s="17"/>
      <c r="Y54" s="1"/>
      <c r="Z54" s="1"/>
      <c r="AA54" s="1"/>
      <c r="AB54" s="1"/>
      <c r="AC54" s="1"/>
      <c r="AD54" s="1"/>
      <c r="AE54" s="1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</row>
    <row r="55" spans="1:77" ht="14.25">
      <c r="A55" s="17"/>
      <c r="B55" s="73" t="s">
        <v>53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3"/>
      <c r="Q55" s="23"/>
      <c r="R55" s="23"/>
      <c r="S55" s="23"/>
      <c r="T55" s="23"/>
      <c r="U55" s="23"/>
      <c r="V55" s="1"/>
      <c r="W55" s="1"/>
      <c r="X55" s="17"/>
      <c r="Y55" s="1"/>
      <c r="Z55" s="1"/>
      <c r="AA55" s="1"/>
      <c r="AB55" s="1"/>
      <c r="AC55" s="1"/>
      <c r="AD55" s="1"/>
      <c r="AE55" s="1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</row>
    <row r="56" spans="1:77" ht="14.25">
      <c r="A56" s="17"/>
      <c r="B56" s="73" t="s">
        <v>54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3"/>
      <c r="Q56" s="23"/>
      <c r="R56" s="23"/>
      <c r="S56" s="23"/>
      <c r="T56" s="23"/>
      <c r="U56" s="23"/>
      <c r="V56" s="1"/>
      <c r="W56" s="1"/>
      <c r="X56" s="17"/>
      <c r="Y56" s="1"/>
      <c r="Z56" s="1"/>
      <c r="AA56" s="1"/>
      <c r="AB56" s="1"/>
      <c r="AC56" s="1"/>
      <c r="AD56" s="1"/>
      <c r="AE56" s="1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</row>
    <row r="57" spans="1:77" ht="14.25">
      <c r="A57" s="17"/>
      <c r="B57" s="73" t="s">
        <v>46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3"/>
      <c r="Q57" s="23"/>
      <c r="R57" s="23"/>
      <c r="S57" s="23"/>
      <c r="T57" s="23"/>
      <c r="U57" s="23"/>
      <c r="V57" s="1"/>
      <c r="W57" s="1"/>
      <c r="X57" s="17"/>
      <c r="Y57" s="1"/>
      <c r="Z57" s="1"/>
      <c r="AA57" s="1"/>
      <c r="AB57" s="1"/>
      <c r="AC57" s="1"/>
      <c r="AD57" s="1"/>
      <c r="AE57" s="1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</row>
    <row r="58" spans="1:7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3"/>
      <c r="Q58" s="23"/>
      <c r="R58" s="23"/>
      <c r="S58" s="23"/>
      <c r="T58" s="23"/>
      <c r="U58" s="23"/>
      <c r="V58" s="1"/>
      <c r="W58" s="1"/>
      <c r="X58" s="17"/>
      <c r="Y58" s="1"/>
      <c r="Z58" s="1"/>
      <c r="AA58" s="1"/>
      <c r="AB58" s="1"/>
      <c r="AC58" s="1"/>
      <c r="AD58" s="1"/>
      <c r="AE58" s="1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</row>
    <row r="59" spans="1:7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3"/>
      <c r="Q59" s="23"/>
      <c r="R59" s="23"/>
      <c r="S59" s="23"/>
      <c r="T59" s="23"/>
      <c r="U59" s="23"/>
      <c r="V59" s="1"/>
      <c r="W59" s="1"/>
      <c r="X59" s="17"/>
      <c r="Y59" s="1"/>
      <c r="Z59" s="1"/>
      <c r="AA59" s="1"/>
      <c r="AB59" s="1"/>
      <c r="AC59" s="1"/>
      <c r="AD59" s="1"/>
      <c r="AE59" s="1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</row>
    <row r="60" spans="1:7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3"/>
      <c r="Q60" s="23"/>
      <c r="R60" s="23"/>
      <c r="S60" s="23"/>
      <c r="T60" s="23"/>
      <c r="U60" s="23"/>
      <c r="V60" s="1"/>
      <c r="W60" s="1"/>
      <c r="X60" s="17"/>
      <c r="Y60" s="1"/>
      <c r="Z60" s="1"/>
      <c r="AA60" s="1"/>
      <c r="AB60" s="1"/>
      <c r="AC60" s="1"/>
      <c r="AD60" s="1"/>
      <c r="AE60" s="1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</row>
    <row r="61" spans="1:77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3"/>
      <c r="Q61" s="23"/>
      <c r="R61" s="23"/>
      <c r="S61" s="23"/>
      <c r="T61" s="23"/>
      <c r="U61" s="23"/>
      <c r="V61" s="1"/>
      <c r="W61" s="1"/>
      <c r="X61" s="17"/>
      <c r="Y61" s="1"/>
      <c r="Z61" s="1"/>
      <c r="AA61" s="1"/>
      <c r="AB61" s="1"/>
      <c r="AC61" s="1"/>
      <c r="AD61" s="1"/>
      <c r="AE61" s="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3"/>
      <c r="Q62" s="23"/>
      <c r="R62" s="23"/>
      <c r="S62" s="23"/>
      <c r="T62" s="23"/>
      <c r="U62" s="23"/>
      <c r="V62" s="1"/>
      <c r="W62" s="1"/>
      <c r="X62" s="17"/>
      <c r="Y62" s="1"/>
      <c r="Z62" s="1"/>
      <c r="AA62" s="1"/>
      <c r="AB62" s="1"/>
      <c r="AC62" s="1"/>
      <c r="AD62" s="1"/>
      <c r="AE62" s="1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3"/>
      <c r="Q63" s="23"/>
      <c r="R63" s="23"/>
      <c r="S63" s="23"/>
      <c r="T63" s="23"/>
      <c r="U63" s="23"/>
      <c r="V63" s="1"/>
      <c r="W63" s="1"/>
      <c r="X63" s="17"/>
      <c r="Y63" s="1"/>
      <c r="Z63" s="1"/>
      <c r="AA63" s="1"/>
      <c r="AB63" s="1"/>
      <c r="AC63" s="1"/>
      <c r="AD63" s="1"/>
      <c r="AE63" s="1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ht="37.5" customHeight="1">
      <c r="A64" s="1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7"/>
      <c r="N64" s="17"/>
      <c r="O64" s="17"/>
      <c r="P64" s="23"/>
      <c r="Q64" s="23"/>
      <c r="R64" s="23"/>
      <c r="S64" s="23"/>
      <c r="T64" s="23"/>
      <c r="U64" s="23"/>
      <c r="V64" s="1"/>
      <c r="W64" s="1"/>
      <c r="X64" s="17"/>
      <c r="Y64" s="1"/>
      <c r="Z64" s="1"/>
      <c r="AA64" s="1"/>
      <c r="AB64" s="1"/>
      <c r="AC64" s="1"/>
      <c r="AD64" s="1"/>
      <c r="AE64" s="1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ht="42" customHeight="1">
      <c r="A65" s="1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7"/>
      <c r="N65" s="17"/>
      <c r="O65" s="17"/>
      <c r="P65" s="23"/>
      <c r="Q65" s="23"/>
      <c r="R65" s="23"/>
      <c r="S65" s="23"/>
      <c r="T65" s="23"/>
      <c r="U65" s="23"/>
      <c r="V65" s="1"/>
      <c r="W65" s="1"/>
      <c r="X65" s="17"/>
      <c r="Y65" s="1"/>
      <c r="Z65" s="1"/>
      <c r="AA65" s="1"/>
      <c r="AB65" s="1"/>
      <c r="AC65" s="1"/>
      <c r="AD65" s="1"/>
      <c r="AE65" s="1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3"/>
      <c r="Q66" s="23"/>
      <c r="R66" s="23"/>
      <c r="S66" s="23"/>
      <c r="T66" s="23"/>
      <c r="U66" s="23"/>
      <c r="V66" s="1"/>
      <c r="W66" s="1"/>
      <c r="X66" s="17"/>
      <c r="Y66" s="1"/>
      <c r="Z66" s="1"/>
      <c r="AA66" s="1"/>
      <c r="AB66" s="1"/>
      <c r="AC66" s="1"/>
      <c r="AD66" s="1"/>
      <c r="AE66" s="1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23"/>
      <c r="Q67" s="23"/>
      <c r="R67" s="23"/>
      <c r="S67" s="23"/>
      <c r="T67" s="23"/>
      <c r="U67" s="23"/>
      <c r="V67" s="1"/>
      <c r="W67" s="1"/>
      <c r="X67" s="17"/>
      <c r="Y67" s="1"/>
      <c r="Z67" s="1"/>
      <c r="AA67" s="1"/>
      <c r="AB67" s="1"/>
      <c r="AC67" s="1"/>
      <c r="AD67" s="1"/>
      <c r="AE67" s="1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3"/>
      <c r="Q68" s="23"/>
      <c r="R68" s="23"/>
      <c r="S68" s="23"/>
      <c r="T68" s="23"/>
      <c r="U68" s="23"/>
      <c r="V68" s="1"/>
      <c r="W68" s="1"/>
      <c r="X68" s="17"/>
      <c r="Y68" s="1"/>
      <c r="Z68" s="1"/>
      <c r="AA68" s="1"/>
      <c r="AB68" s="1"/>
      <c r="AC68" s="1"/>
      <c r="AD68" s="1"/>
      <c r="AE68" s="1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3"/>
      <c r="Q69" s="23"/>
      <c r="R69" s="23"/>
      <c r="S69" s="23"/>
      <c r="T69" s="23"/>
      <c r="U69" s="23"/>
      <c r="V69" s="1"/>
      <c r="W69" s="1"/>
      <c r="X69" s="17"/>
      <c r="Y69" s="1"/>
      <c r="Z69" s="1"/>
      <c r="AA69" s="1"/>
      <c r="AB69" s="1"/>
      <c r="AC69" s="1"/>
      <c r="AD69" s="1"/>
      <c r="AE69" s="1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3"/>
      <c r="Q70" s="23"/>
      <c r="R70" s="23"/>
      <c r="S70" s="23"/>
      <c r="T70" s="23"/>
      <c r="U70" s="23"/>
      <c r="V70" s="1"/>
      <c r="W70" s="1"/>
      <c r="X70" s="17"/>
      <c r="Y70" s="1"/>
      <c r="Z70" s="1"/>
      <c r="AA70" s="1"/>
      <c r="AB70" s="1"/>
      <c r="AC70" s="1"/>
      <c r="AD70" s="1"/>
      <c r="AE70" s="1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3"/>
      <c r="Q71" s="23"/>
      <c r="R71" s="23"/>
      <c r="S71" s="23"/>
      <c r="T71" s="23"/>
      <c r="U71" s="23"/>
      <c r="V71" s="1"/>
      <c r="W71" s="1"/>
      <c r="X71" s="17"/>
      <c r="Y71" s="1"/>
      <c r="Z71" s="1"/>
      <c r="AA71" s="1"/>
      <c r="AB71" s="1"/>
      <c r="AC71" s="1"/>
      <c r="AD71" s="1"/>
      <c r="AE71" s="1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3"/>
      <c r="Q72" s="23"/>
      <c r="R72" s="23"/>
      <c r="S72" s="23"/>
      <c r="T72" s="23"/>
      <c r="U72" s="23"/>
      <c r="V72" s="1"/>
      <c r="W72" s="1"/>
      <c r="X72" s="17"/>
      <c r="Y72" s="1"/>
      <c r="Z72" s="1"/>
      <c r="AA72" s="1"/>
      <c r="AB72" s="1"/>
      <c r="AC72" s="1"/>
      <c r="AD72" s="1"/>
      <c r="AE72" s="1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>
      <c r="A73" s="17"/>
      <c r="B73" s="5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3"/>
      <c r="Q73" s="23"/>
      <c r="R73" s="23"/>
      <c r="S73" s="23"/>
      <c r="T73" s="23"/>
      <c r="U73" s="23"/>
      <c r="V73" s="1"/>
      <c r="W73" s="1"/>
      <c r="X73" s="17"/>
      <c r="Y73" s="1"/>
      <c r="Z73" s="1"/>
      <c r="AA73" s="1"/>
      <c r="AB73" s="1"/>
      <c r="AC73" s="1"/>
      <c r="AD73" s="1"/>
      <c r="AE73" s="1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3"/>
      <c r="Q74" s="23"/>
      <c r="R74" s="23"/>
      <c r="S74" s="23"/>
      <c r="T74" s="23"/>
      <c r="U74" s="23"/>
      <c r="V74" s="1"/>
      <c r="W74" s="1"/>
      <c r="X74" s="17"/>
      <c r="Y74" s="1"/>
      <c r="Z74" s="1"/>
      <c r="AA74" s="1"/>
      <c r="AB74" s="1"/>
      <c r="AC74" s="1"/>
      <c r="AD74" s="1"/>
      <c r="AE74" s="1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23"/>
      <c r="Q75" s="23"/>
      <c r="R75" s="23"/>
      <c r="S75" s="23"/>
      <c r="T75" s="23"/>
      <c r="U75" s="23"/>
      <c r="V75" s="1"/>
      <c r="W75" s="1"/>
      <c r="X75" s="17"/>
      <c r="Y75" s="1"/>
      <c r="Z75" s="1"/>
      <c r="AA75" s="1"/>
      <c r="AB75" s="1"/>
      <c r="AC75" s="1"/>
      <c r="AD75" s="1"/>
      <c r="AE75" s="1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23"/>
      <c r="Q76" s="23"/>
      <c r="R76" s="23"/>
      <c r="S76" s="23"/>
      <c r="T76" s="23"/>
      <c r="U76" s="23"/>
      <c r="V76" s="1"/>
      <c r="W76" s="1"/>
      <c r="X76" s="17"/>
      <c r="Y76" s="1"/>
      <c r="Z76" s="1"/>
      <c r="AA76" s="1"/>
      <c r="AB76" s="1"/>
      <c r="AC76" s="1"/>
      <c r="AD76" s="1"/>
      <c r="AE76" s="1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23"/>
      <c r="Q77" s="23"/>
      <c r="R77" s="23"/>
      <c r="S77" s="23"/>
      <c r="T77" s="23"/>
      <c r="U77" s="23"/>
      <c r="V77" s="1"/>
      <c r="W77" s="1"/>
      <c r="X77" s="17"/>
      <c r="Y77" s="1"/>
      <c r="Z77" s="1"/>
      <c r="AA77" s="1"/>
      <c r="AB77" s="1"/>
      <c r="AC77" s="1"/>
      <c r="AD77" s="1"/>
      <c r="AE77" s="1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23"/>
      <c r="Q78" s="23"/>
      <c r="R78" s="23"/>
      <c r="S78" s="23"/>
      <c r="T78" s="23"/>
      <c r="U78" s="23"/>
      <c r="V78" s="1"/>
      <c r="W78" s="1"/>
      <c r="X78" s="17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23"/>
      <c r="Q79" s="23"/>
      <c r="R79" s="23"/>
      <c r="S79" s="23"/>
      <c r="T79" s="23"/>
      <c r="U79" s="23"/>
      <c r="V79" s="1"/>
      <c r="W79" s="1"/>
      <c r="X79" s="17"/>
      <c r="Y79" s="1"/>
      <c r="Z79" s="1"/>
      <c r="AA79" s="1"/>
      <c r="AB79" s="1"/>
      <c r="AC79" s="1"/>
      <c r="AD79" s="1"/>
      <c r="AE79" s="1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23"/>
      <c r="Q80" s="23"/>
      <c r="R80" s="23"/>
      <c r="S80" s="23"/>
      <c r="T80" s="23"/>
      <c r="U80" s="23"/>
      <c r="V80" s="1"/>
      <c r="W80" s="1"/>
      <c r="X80" s="17"/>
      <c r="Y80" s="1"/>
      <c r="Z80" s="1"/>
      <c r="AA80" s="1"/>
      <c r="AB80" s="1"/>
      <c r="AC80" s="1"/>
      <c r="AD80" s="1"/>
      <c r="AE80" s="1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</row>
    <row r="81" spans="1:77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23"/>
      <c r="Q81" s="23"/>
      <c r="R81" s="23"/>
      <c r="S81" s="23"/>
      <c r="T81" s="23"/>
      <c r="U81" s="23"/>
      <c r="V81" s="1"/>
      <c r="W81" s="1"/>
      <c r="X81" s="17"/>
      <c r="Y81" s="1"/>
      <c r="Z81" s="1"/>
      <c r="AA81" s="1"/>
      <c r="AB81" s="1"/>
      <c r="AC81" s="1"/>
      <c r="AD81" s="1"/>
      <c r="AE81" s="1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</row>
    <row r="82" spans="1:77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23"/>
      <c r="Q82" s="23"/>
      <c r="R82" s="23"/>
      <c r="S82" s="23"/>
      <c r="T82" s="23"/>
      <c r="U82" s="23"/>
      <c r="V82" s="1"/>
      <c r="W82" s="1"/>
      <c r="X82" s="17"/>
      <c r="Y82" s="1"/>
      <c r="Z82" s="1"/>
      <c r="AA82" s="1"/>
      <c r="AB82" s="1"/>
      <c r="AC82" s="1"/>
      <c r="AD82" s="1"/>
      <c r="AE82" s="1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</row>
    <row r="83" spans="1:77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23"/>
      <c r="Q83" s="23"/>
      <c r="R83" s="23"/>
      <c r="S83" s="23"/>
      <c r="T83" s="23"/>
      <c r="U83" s="23"/>
      <c r="V83" s="1"/>
      <c r="W83" s="1"/>
      <c r="X83" s="17"/>
      <c r="Y83" s="1"/>
      <c r="Z83" s="1"/>
      <c r="AA83" s="1"/>
      <c r="AB83" s="1"/>
      <c r="AC83" s="1"/>
      <c r="AD83" s="1"/>
      <c r="AE83" s="1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</row>
    <row r="84" spans="1:77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23"/>
      <c r="Q84" s="23"/>
      <c r="R84" s="23"/>
      <c r="S84" s="23"/>
      <c r="T84" s="23"/>
      <c r="U84" s="23"/>
      <c r="V84" s="1"/>
      <c r="W84" s="1"/>
      <c r="X84" s="17"/>
      <c r="Y84" s="1"/>
      <c r="Z84" s="1"/>
      <c r="AA84" s="1"/>
      <c r="AB84" s="1"/>
      <c r="AC84" s="1"/>
      <c r="AD84" s="1"/>
      <c r="AE84" s="1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</row>
    <row r="85" spans="1:77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23"/>
      <c r="Q85" s="23"/>
      <c r="R85" s="23"/>
      <c r="S85" s="23"/>
      <c r="T85" s="23"/>
      <c r="U85" s="23"/>
      <c r="V85" s="1"/>
      <c r="W85" s="1"/>
      <c r="X85" s="17"/>
      <c r="Y85" s="1"/>
      <c r="Z85" s="1"/>
      <c r="AA85" s="1"/>
      <c r="AB85" s="1"/>
      <c r="AC85" s="1"/>
      <c r="AD85" s="1"/>
      <c r="AE85" s="1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</row>
    <row r="86" spans="1:77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23"/>
      <c r="Q86" s="23"/>
      <c r="R86" s="23"/>
      <c r="S86" s="23"/>
      <c r="T86" s="23"/>
      <c r="U86" s="23"/>
      <c r="V86" s="1"/>
      <c r="W86" s="1"/>
      <c r="X86" s="17"/>
      <c r="Y86" s="1"/>
      <c r="Z86" s="1"/>
      <c r="AA86" s="1"/>
      <c r="AB86" s="1"/>
      <c r="AC86" s="1"/>
      <c r="AD86" s="1"/>
      <c r="AE86" s="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</row>
    <row r="87" spans="1:7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23"/>
      <c r="Q87" s="23"/>
      <c r="R87" s="23"/>
      <c r="S87" s="23"/>
      <c r="T87" s="23"/>
      <c r="U87" s="23"/>
      <c r="V87" s="1"/>
      <c r="W87" s="1"/>
      <c r="X87" s="17"/>
      <c r="Y87" s="1"/>
      <c r="Z87" s="1"/>
      <c r="AA87" s="1"/>
      <c r="AB87" s="1"/>
      <c r="AC87" s="1"/>
      <c r="AD87" s="1"/>
      <c r="AE87" s="1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</row>
    <row r="88" spans="1:77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23"/>
      <c r="Q88" s="23"/>
      <c r="R88" s="23"/>
      <c r="S88" s="23"/>
      <c r="T88" s="23"/>
      <c r="U88" s="23"/>
      <c r="V88" s="1"/>
      <c r="W88" s="1"/>
      <c r="X88" s="17"/>
      <c r="Y88" s="1"/>
      <c r="Z88" s="1"/>
      <c r="AA88" s="1"/>
      <c r="AB88" s="1"/>
      <c r="AC88" s="1"/>
      <c r="AD88" s="1"/>
      <c r="AE88" s="1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</row>
    <row r="89" spans="1:77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23"/>
      <c r="Q89" s="23"/>
      <c r="R89" s="23"/>
      <c r="S89" s="23"/>
      <c r="T89" s="23"/>
      <c r="U89" s="23"/>
      <c r="V89" s="1"/>
      <c r="W89" s="1"/>
      <c r="X89" s="17"/>
      <c r="Y89" s="1"/>
      <c r="Z89" s="1"/>
      <c r="AA89" s="1"/>
      <c r="AB89" s="1"/>
      <c r="AC89" s="1"/>
      <c r="AD89" s="1"/>
      <c r="AE89" s="1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</row>
    <row r="90" spans="1:77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23"/>
      <c r="Q90" s="23"/>
      <c r="R90" s="23"/>
      <c r="S90" s="23"/>
      <c r="T90" s="23"/>
      <c r="U90" s="23"/>
      <c r="V90" s="1"/>
      <c r="W90" s="1"/>
      <c r="X90" s="17"/>
      <c r="Y90" s="1"/>
      <c r="Z90" s="1"/>
      <c r="AA90" s="1"/>
      <c r="AB90" s="1"/>
      <c r="AC90" s="1"/>
      <c r="AD90" s="1"/>
      <c r="AE90" s="1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</row>
    <row r="91" spans="1:77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23"/>
      <c r="Q91" s="23"/>
      <c r="R91" s="23"/>
      <c r="S91" s="23"/>
      <c r="T91" s="23"/>
      <c r="U91" s="23"/>
      <c r="V91" s="1"/>
      <c r="W91" s="1"/>
      <c r="X91" s="17"/>
      <c r="Y91" s="1"/>
      <c r="Z91" s="1"/>
      <c r="AA91" s="1"/>
      <c r="AB91" s="1"/>
      <c r="AC91" s="1"/>
      <c r="AD91" s="1"/>
      <c r="AE91" s="1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</row>
    <row r="92" spans="1:77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23"/>
      <c r="Q92" s="23"/>
      <c r="R92" s="23"/>
      <c r="S92" s="23"/>
      <c r="T92" s="23"/>
      <c r="U92" s="23"/>
      <c r="V92" s="1"/>
      <c r="W92" s="1"/>
      <c r="X92" s="17"/>
      <c r="Y92" s="1"/>
      <c r="Z92" s="1"/>
      <c r="AA92" s="1"/>
      <c r="AB92" s="1"/>
      <c r="AC92" s="1"/>
      <c r="AD92" s="1"/>
      <c r="AE92" s="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</row>
    <row r="93" spans="1:77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23"/>
      <c r="Q93" s="23"/>
      <c r="R93" s="23"/>
      <c r="S93" s="23"/>
      <c r="T93" s="23"/>
      <c r="U93" s="23"/>
      <c r="V93" s="1"/>
      <c r="W93" s="1"/>
      <c r="X93" s="17"/>
      <c r="Y93" s="1"/>
      <c r="Z93" s="1"/>
      <c r="AA93" s="1"/>
      <c r="AB93" s="1"/>
      <c r="AC93" s="1"/>
      <c r="AD93" s="1"/>
      <c r="AE93" s="1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</row>
    <row r="94" spans="1:77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23"/>
      <c r="Q94" s="23"/>
      <c r="R94" s="23"/>
      <c r="S94" s="23"/>
      <c r="T94" s="23"/>
      <c r="U94" s="23"/>
      <c r="V94" s="1"/>
      <c r="W94" s="1"/>
      <c r="X94" s="17"/>
      <c r="Y94" s="1"/>
      <c r="Z94" s="1"/>
      <c r="AA94" s="1"/>
      <c r="AB94" s="1"/>
      <c r="AC94" s="1"/>
      <c r="AD94" s="1"/>
      <c r="AE94" s="1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</row>
    <row r="95" spans="1:77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23"/>
      <c r="Q95" s="23"/>
      <c r="R95" s="23"/>
      <c r="S95" s="23"/>
      <c r="T95" s="23"/>
      <c r="U95" s="23"/>
      <c r="V95" s="1"/>
      <c r="W95" s="1"/>
      <c r="X95" s="17"/>
      <c r="Y95" s="1"/>
      <c r="Z95" s="1"/>
      <c r="AA95" s="1"/>
      <c r="AB95" s="1"/>
      <c r="AC95" s="1"/>
      <c r="AD95" s="1"/>
      <c r="AE95" s="1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</row>
    <row r="96" spans="1:77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23"/>
      <c r="Q96" s="23"/>
      <c r="R96" s="23"/>
      <c r="S96" s="23"/>
      <c r="T96" s="23"/>
      <c r="U96" s="23"/>
      <c r="V96" s="1"/>
      <c r="W96" s="1"/>
      <c r="X96" s="17"/>
      <c r="Y96" s="1"/>
      <c r="Z96" s="1"/>
      <c r="AA96" s="1"/>
      <c r="AB96" s="1"/>
      <c r="AC96" s="1"/>
      <c r="AD96" s="1"/>
      <c r="AE96" s="1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</row>
    <row r="97" spans="1:7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23"/>
      <c r="Q97" s="23"/>
      <c r="R97" s="23"/>
      <c r="S97" s="23"/>
      <c r="T97" s="23"/>
      <c r="U97" s="23"/>
      <c r="V97" s="1"/>
      <c r="W97" s="1"/>
      <c r="X97" s="17"/>
      <c r="Y97" s="1"/>
      <c r="Z97" s="1"/>
      <c r="AA97" s="1"/>
      <c r="AB97" s="1"/>
      <c r="AC97" s="1"/>
      <c r="AD97" s="1"/>
      <c r="AE97" s="1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</row>
    <row r="98" spans="1:77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23"/>
      <c r="Q98" s="23"/>
      <c r="R98" s="23"/>
      <c r="S98" s="23"/>
      <c r="T98" s="23"/>
      <c r="U98" s="23"/>
      <c r="V98" s="1"/>
      <c r="W98" s="1"/>
      <c r="Y98" s="1"/>
      <c r="Z98" s="1"/>
      <c r="AA98" s="1"/>
      <c r="AB98" s="1"/>
      <c r="AC98" s="1"/>
      <c r="AD98" s="1"/>
      <c r="AE98" s="1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</row>
    <row r="99" spans="1:77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23"/>
      <c r="Q99" s="23"/>
      <c r="R99" s="23"/>
      <c r="S99" s="23"/>
      <c r="T99" s="23"/>
      <c r="U99" s="23"/>
      <c r="V99" s="1"/>
      <c r="W99" s="1"/>
      <c r="Y99" s="1"/>
      <c r="Z99" s="1"/>
      <c r="AA99" s="1"/>
      <c r="AB99" s="1"/>
      <c r="AC99" s="1"/>
      <c r="AD99" s="1"/>
      <c r="AE99" s="1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</row>
    <row r="100" spans="1:77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23"/>
      <c r="Q100" s="23"/>
      <c r="R100" s="23"/>
      <c r="S100" s="23"/>
      <c r="T100" s="23"/>
      <c r="U100" s="23"/>
      <c r="V100" s="1"/>
      <c r="W100" s="1"/>
      <c r="Y100" s="1"/>
      <c r="Z100" s="1"/>
      <c r="AA100" s="1"/>
      <c r="AB100" s="1"/>
      <c r="AC100" s="1"/>
      <c r="AD100" s="1"/>
      <c r="AE100" s="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</row>
    <row r="101" spans="1:77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23"/>
      <c r="Q101" s="23"/>
      <c r="R101" s="23"/>
      <c r="S101" s="23"/>
      <c r="T101" s="23"/>
      <c r="U101" s="23"/>
      <c r="V101" s="1"/>
      <c r="W101" s="1"/>
      <c r="Y101" s="1"/>
      <c r="Z101" s="1"/>
      <c r="AA101" s="1"/>
      <c r="AB101" s="1"/>
      <c r="AC101" s="1"/>
      <c r="AD101" s="1"/>
      <c r="AE101" s="1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</row>
    <row r="102" spans="1:77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23"/>
      <c r="Q102" s="23"/>
      <c r="R102" s="23"/>
      <c r="S102" s="23"/>
      <c r="T102" s="23"/>
      <c r="U102" s="23"/>
      <c r="V102" s="1"/>
      <c r="W102" s="1"/>
      <c r="Y102" s="1"/>
      <c r="Z102" s="1"/>
      <c r="AA102" s="1"/>
      <c r="AB102" s="1"/>
      <c r="AC102" s="1"/>
      <c r="AD102" s="1"/>
      <c r="AE102" s="1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</row>
    <row r="103" spans="1:77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23"/>
      <c r="Q103" s="23"/>
      <c r="R103" s="23"/>
      <c r="S103" s="23"/>
      <c r="T103" s="23"/>
      <c r="U103" s="23"/>
      <c r="V103" s="1"/>
      <c r="W103" s="1"/>
      <c r="Y103" s="1"/>
      <c r="Z103" s="1"/>
      <c r="AA103" s="1"/>
      <c r="AB103" s="1"/>
      <c r="AC103" s="1"/>
      <c r="AD103" s="1"/>
      <c r="AE103" s="1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</row>
    <row r="104" spans="1:77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23"/>
      <c r="Q104" s="23"/>
      <c r="R104" s="23"/>
      <c r="S104" s="23"/>
      <c r="T104" s="23"/>
      <c r="U104" s="23"/>
      <c r="V104" s="1"/>
      <c r="W104" s="1"/>
      <c r="Y104" s="1"/>
      <c r="Z104" s="1"/>
      <c r="AA104" s="1"/>
      <c r="AB104" s="1"/>
      <c r="AC104" s="1"/>
      <c r="AD104" s="1"/>
      <c r="AE104" s="1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</row>
    <row r="105" spans="1:77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23"/>
      <c r="Q105" s="23"/>
      <c r="R105" s="23"/>
      <c r="S105" s="23"/>
      <c r="T105" s="23"/>
      <c r="U105" s="23"/>
      <c r="V105" s="1"/>
      <c r="W105" s="1"/>
      <c r="Y105" s="1"/>
      <c r="Z105" s="1"/>
      <c r="AA105" s="1"/>
      <c r="AB105" s="1"/>
      <c r="AC105" s="1"/>
      <c r="AD105" s="1"/>
      <c r="AE105" s="1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</row>
    <row r="106" spans="1:77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23"/>
      <c r="Q106" s="23"/>
      <c r="R106" s="23"/>
      <c r="S106" s="23"/>
      <c r="T106" s="23"/>
      <c r="U106" s="23"/>
      <c r="V106" s="1"/>
      <c r="W106" s="1"/>
      <c r="Y106" s="1"/>
      <c r="Z106" s="1"/>
      <c r="AA106" s="1"/>
      <c r="AB106" s="1"/>
      <c r="AC106" s="1"/>
      <c r="AD106" s="1"/>
      <c r="AE106" s="1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</row>
    <row r="107" spans="1:7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23"/>
      <c r="Q107" s="23"/>
      <c r="R107" s="23"/>
      <c r="S107" s="23"/>
      <c r="T107" s="23"/>
      <c r="U107" s="23"/>
      <c r="V107" s="1"/>
      <c r="W107" s="1"/>
      <c r="Y107" s="1"/>
      <c r="Z107" s="1"/>
      <c r="AA107" s="1"/>
      <c r="AB107" s="1"/>
      <c r="AC107" s="1"/>
      <c r="AD107" s="1"/>
      <c r="AE107" s="1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</row>
    <row r="108" spans="1:77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23"/>
      <c r="Q108" s="23"/>
      <c r="R108" s="23"/>
      <c r="S108" s="23"/>
      <c r="T108" s="23"/>
      <c r="U108" s="23"/>
      <c r="V108" s="1"/>
      <c r="W108" s="1"/>
      <c r="Y108" s="1"/>
      <c r="Z108" s="1"/>
      <c r="AA108" s="1"/>
      <c r="AB108" s="1"/>
      <c r="AC108" s="1"/>
      <c r="AD108" s="1"/>
      <c r="AE108" s="1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</row>
    <row r="109" spans="1:77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23"/>
      <c r="Q109" s="23"/>
      <c r="R109" s="23"/>
      <c r="S109" s="23"/>
      <c r="T109" s="23"/>
      <c r="U109" s="23"/>
      <c r="V109" s="1"/>
      <c r="W109" s="1"/>
      <c r="Y109" s="1"/>
      <c r="Z109" s="1"/>
      <c r="AA109" s="1"/>
      <c r="AB109" s="1"/>
      <c r="AC109" s="1"/>
      <c r="AD109" s="1"/>
      <c r="AE109" s="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</row>
    <row r="110" spans="1:77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23"/>
      <c r="Q110" s="23"/>
      <c r="R110" s="23"/>
      <c r="S110" s="23"/>
      <c r="T110" s="23"/>
      <c r="U110" s="23"/>
      <c r="V110" s="1"/>
      <c r="W110" s="1"/>
      <c r="Y110" s="1"/>
      <c r="Z110" s="1"/>
      <c r="AA110" s="1"/>
      <c r="AB110" s="1"/>
      <c r="AC110" s="1"/>
      <c r="AD110" s="1"/>
      <c r="AE110" s="1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</row>
    <row r="111" spans="1:77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23"/>
      <c r="Q111" s="23"/>
      <c r="R111" s="23"/>
      <c r="S111" s="23"/>
      <c r="T111" s="23"/>
      <c r="U111" s="23"/>
      <c r="V111" s="1"/>
      <c r="W111" s="1"/>
      <c r="Y111" s="1"/>
      <c r="Z111" s="1"/>
      <c r="AA111" s="1"/>
      <c r="AB111" s="1"/>
      <c r="AC111" s="1"/>
      <c r="AD111" s="1"/>
      <c r="AE111" s="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</row>
    <row r="112" spans="1:77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3"/>
      <c r="Q112" s="23"/>
      <c r="R112" s="23"/>
      <c r="S112" s="23"/>
      <c r="T112" s="23"/>
      <c r="U112" s="23"/>
      <c r="V112" s="1"/>
      <c r="W112" s="1"/>
      <c r="Y112" s="1"/>
      <c r="Z112" s="1"/>
      <c r="AA112" s="1"/>
      <c r="AB112" s="1"/>
      <c r="AC112" s="1"/>
      <c r="AD112" s="1"/>
      <c r="AE112" s="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</row>
    <row r="113" spans="1:77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23"/>
      <c r="Q113" s="23"/>
      <c r="R113" s="23"/>
      <c r="S113" s="23"/>
      <c r="T113" s="23"/>
      <c r="U113" s="23"/>
      <c r="V113" s="1"/>
      <c r="W113" s="1"/>
      <c r="Y113" s="1"/>
      <c r="Z113" s="1"/>
      <c r="AA113" s="1"/>
      <c r="AB113" s="1"/>
      <c r="AC113" s="1"/>
      <c r="AD113" s="1"/>
      <c r="AE113" s="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</row>
    <row r="114" spans="1:77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23"/>
      <c r="Q114" s="23"/>
      <c r="R114" s="23"/>
      <c r="S114" s="23"/>
      <c r="T114" s="23"/>
      <c r="U114" s="23"/>
      <c r="V114" s="1"/>
      <c r="W114" s="1"/>
      <c r="Y114" s="1"/>
      <c r="Z114" s="1"/>
      <c r="AA114" s="1"/>
      <c r="AB114" s="1"/>
      <c r="AC114" s="1"/>
      <c r="AD114" s="1"/>
      <c r="AE114" s="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</row>
    <row r="115" spans="1:77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23"/>
      <c r="Q115" s="23"/>
      <c r="R115" s="23"/>
      <c r="S115" s="23"/>
      <c r="T115" s="23"/>
      <c r="U115" s="23"/>
      <c r="V115" s="1"/>
      <c r="W115" s="1"/>
      <c r="Y115" s="1"/>
      <c r="Z115" s="1"/>
      <c r="AA115" s="1"/>
      <c r="AB115" s="1"/>
      <c r="AC115" s="1"/>
      <c r="AD115" s="1"/>
      <c r="AE115" s="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</row>
    <row r="116" spans="1:77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23"/>
      <c r="Q116" s="23"/>
      <c r="R116" s="23"/>
      <c r="S116" s="23"/>
      <c r="T116" s="23"/>
      <c r="U116" s="23"/>
      <c r="V116" s="1"/>
      <c r="W116" s="1"/>
      <c r="Y116" s="1"/>
      <c r="Z116" s="1"/>
      <c r="AA116" s="1"/>
      <c r="AB116" s="1"/>
      <c r="AC116" s="1"/>
      <c r="AD116" s="1"/>
      <c r="AE116" s="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</row>
    <row r="117" spans="1:7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23"/>
      <c r="Q117" s="23"/>
      <c r="R117" s="23"/>
      <c r="S117" s="23"/>
      <c r="T117" s="23"/>
      <c r="U117" s="23"/>
      <c r="V117" s="1"/>
      <c r="W117" s="1"/>
      <c r="Y117" s="1"/>
      <c r="Z117" s="1"/>
      <c r="AA117" s="1"/>
      <c r="AB117" s="1"/>
      <c r="AC117" s="1"/>
      <c r="AD117" s="1"/>
      <c r="AE117" s="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</row>
    <row r="118" spans="1:77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23"/>
      <c r="Q118" s="23"/>
      <c r="R118" s="23"/>
      <c r="S118" s="23"/>
      <c r="T118" s="23"/>
      <c r="U118" s="23"/>
      <c r="V118" s="1"/>
      <c r="W118" s="1"/>
      <c r="Y118" s="1"/>
      <c r="Z118" s="1"/>
      <c r="AA118" s="1"/>
      <c r="AB118" s="1"/>
      <c r="AC118" s="1"/>
      <c r="AD118" s="1"/>
      <c r="AE118" s="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</row>
    <row r="119" spans="1:77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23"/>
      <c r="Q119" s="23"/>
      <c r="R119" s="23"/>
      <c r="S119" s="23"/>
      <c r="T119" s="23"/>
      <c r="U119" s="23"/>
      <c r="V119" s="1"/>
      <c r="W119" s="1"/>
      <c r="Y119" s="1"/>
      <c r="Z119" s="1"/>
      <c r="AA119" s="1"/>
      <c r="AB119" s="1"/>
      <c r="AC119" s="1"/>
      <c r="AD119" s="1"/>
      <c r="AE119" s="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</row>
    <row r="120" spans="1:77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23"/>
      <c r="Q120" s="23"/>
      <c r="R120" s="23"/>
      <c r="S120" s="23"/>
      <c r="T120" s="23"/>
      <c r="U120" s="23"/>
      <c r="V120" s="1"/>
      <c r="W120" s="1"/>
      <c r="Y120" s="1"/>
      <c r="Z120" s="1"/>
      <c r="AA120" s="1"/>
      <c r="AB120" s="1"/>
      <c r="AC120" s="1"/>
      <c r="AD120" s="1"/>
      <c r="AE120" s="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</row>
    <row r="121" spans="1:77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23"/>
      <c r="Q121" s="23"/>
      <c r="R121" s="23"/>
      <c r="S121" s="23"/>
      <c r="T121" s="23"/>
      <c r="U121" s="23"/>
      <c r="V121" s="1"/>
      <c r="W121" s="1"/>
      <c r="Y121" s="1"/>
      <c r="Z121" s="1"/>
      <c r="AA121" s="1"/>
      <c r="AB121" s="1"/>
      <c r="AC121" s="1"/>
      <c r="AD121" s="1"/>
      <c r="AE121" s="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</row>
    <row r="122" spans="1:77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23"/>
      <c r="Q122" s="23"/>
      <c r="R122" s="23"/>
      <c r="S122" s="23"/>
      <c r="T122" s="23"/>
      <c r="U122" s="23"/>
      <c r="V122" s="1"/>
      <c r="W122" s="1"/>
      <c r="Y122" s="1"/>
      <c r="Z122" s="1"/>
      <c r="AA122" s="1"/>
      <c r="AB122" s="1"/>
      <c r="AC122" s="1"/>
      <c r="AD122" s="1"/>
      <c r="AE122" s="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</row>
    <row r="123" spans="1:77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23"/>
      <c r="Q123" s="23"/>
      <c r="R123" s="23"/>
      <c r="S123" s="23"/>
      <c r="T123" s="23"/>
      <c r="U123" s="23"/>
      <c r="V123" s="1"/>
      <c r="W123" s="1"/>
      <c r="Y123" s="1"/>
      <c r="Z123" s="1"/>
      <c r="AA123" s="1"/>
      <c r="AB123" s="1"/>
      <c r="AC123" s="1"/>
      <c r="AD123" s="1"/>
      <c r="AE123" s="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</row>
    <row r="124" spans="1:77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23"/>
      <c r="Q124" s="23"/>
      <c r="R124" s="23"/>
      <c r="S124" s="23"/>
      <c r="T124" s="23"/>
      <c r="U124" s="23"/>
      <c r="V124" s="1"/>
      <c r="W124" s="1"/>
      <c r="Y124" s="1"/>
      <c r="Z124" s="1"/>
      <c r="AA124" s="1"/>
      <c r="AB124" s="1"/>
      <c r="AC124" s="1"/>
      <c r="AD124" s="1"/>
      <c r="AE124" s="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</row>
    <row r="125" spans="1:77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23"/>
      <c r="Q125" s="23"/>
      <c r="R125" s="23"/>
      <c r="S125" s="23"/>
      <c r="T125" s="23"/>
      <c r="U125" s="23"/>
      <c r="V125" s="1"/>
      <c r="W125" s="1"/>
      <c r="Y125" s="1"/>
      <c r="Z125" s="1"/>
      <c r="AA125" s="1"/>
      <c r="AB125" s="1"/>
      <c r="AC125" s="1"/>
      <c r="AD125" s="1"/>
      <c r="AE125" s="1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</row>
    <row r="126" spans="1:77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23"/>
      <c r="Q126" s="23"/>
      <c r="R126" s="23"/>
      <c r="S126" s="23"/>
      <c r="T126" s="23"/>
      <c r="U126" s="23"/>
      <c r="V126" s="1"/>
      <c r="W126" s="1"/>
      <c r="Y126" s="1"/>
      <c r="Z126" s="1"/>
      <c r="AA126" s="1"/>
      <c r="AB126" s="1"/>
      <c r="AC126" s="1"/>
      <c r="AD126" s="1"/>
      <c r="AE126" s="1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</row>
    <row r="127" spans="1:7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23"/>
      <c r="Q127" s="23"/>
      <c r="R127" s="23"/>
      <c r="S127" s="23"/>
      <c r="T127" s="23"/>
      <c r="U127" s="23"/>
      <c r="V127" s="1"/>
      <c r="W127" s="1"/>
      <c r="Y127" s="1"/>
      <c r="Z127" s="1"/>
      <c r="AA127" s="1"/>
      <c r="AB127" s="1"/>
      <c r="AC127" s="1"/>
      <c r="AD127" s="1"/>
      <c r="AE127" s="1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</row>
    <row r="128" spans="1:77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23"/>
      <c r="Q128" s="23"/>
      <c r="R128" s="23"/>
      <c r="S128" s="23"/>
      <c r="T128" s="23"/>
      <c r="U128" s="23"/>
      <c r="V128" s="1"/>
      <c r="W128" s="1"/>
      <c r="Y128" s="1"/>
      <c r="Z128" s="1"/>
      <c r="AA128" s="1"/>
      <c r="AB128" s="1"/>
      <c r="AC128" s="1"/>
      <c r="AD128" s="1"/>
      <c r="AE128" s="1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</row>
    <row r="129" spans="1:77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23"/>
      <c r="Q129" s="23"/>
      <c r="R129" s="23"/>
      <c r="S129" s="23"/>
      <c r="T129" s="23"/>
      <c r="U129" s="23"/>
      <c r="V129" s="1"/>
      <c r="W129" s="1"/>
      <c r="Y129" s="1"/>
      <c r="Z129" s="1"/>
      <c r="AA129" s="1"/>
      <c r="AB129" s="1"/>
      <c r="AC129" s="1"/>
      <c r="AD129" s="1"/>
      <c r="AE129" s="1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</row>
    <row r="130" spans="1:77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23"/>
      <c r="Q130" s="23"/>
      <c r="R130" s="23"/>
      <c r="S130" s="23"/>
      <c r="T130" s="23"/>
      <c r="U130" s="23"/>
      <c r="V130" s="1"/>
      <c r="W130" s="1"/>
      <c r="Y130" s="1"/>
      <c r="Z130" s="1"/>
      <c r="AA130" s="1"/>
      <c r="AB130" s="1"/>
      <c r="AC130" s="1"/>
      <c r="AD130" s="1"/>
      <c r="AE130" s="1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</row>
    <row r="131" spans="1:77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23"/>
      <c r="Q131" s="23"/>
      <c r="R131" s="23"/>
      <c r="S131" s="23"/>
      <c r="T131" s="23"/>
      <c r="U131" s="23"/>
      <c r="V131" s="1"/>
      <c r="W131" s="1"/>
      <c r="Y131" s="1"/>
      <c r="Z131" s="1"/>
      <c r="AA131" s="1"/>
      <c r="AB131" s="1"/>
      <c r="AC131" s="1"/>
      <c r="AD131" s="1"/>
      <c r="AE131" s="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</row>
    <row r="132" spans="1:77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23"/>
      <c r="Q132" s="23"/>
      <c r="R132" s="23"/>
      <c r="S132" s="23"/>
      <c r="T132" s="23"/>
      <c r="U132" s="23"/>
      <c r="V132" s="1"/>
      <c r="W132" s="1"/>
      <c r="Y132" s="1"/>
      <c r="Z132" s="1"/>
      <c r="AA132" s="1"/>
      <c r="AB132" s="1"/>
      <c r="AC132" s="1"/>
      <c r="AD132" s="1"/>
      <c r="AE132" s="1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</row>
    <row r="133" spans="1:77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23"/>
      <c r="Q133" s="23"/>
      <c r="R133" s="23"/>
      <c r="S133" s="23"/>
      <c r="T133" s="23"/>
      <c r="U133" s="23"/>
      <c r="V133" s="1"/>
      <c r="W133" s="1"/>
      <c r="Y133" s="1"/>
      <c r="Z133" s="1"/>
      <c r="AA133" s="1"/>
      <c r="AB133" s="1"/>
      <c r="AC133" s="1"/>
      <c r="AD133" s="1"/>
      <c r="AE133" s="1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</row>
    <row r="134" spans="1:77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23"/>
      <c r="Q134" s="23"/>
      <c r="R134" s="23"/>
      <c r="S134" s="23"/>
      <c r="T134" s="23"/>
      <c r="U134" s="23"/>
      <c r="V134" s="1"/>
      <c r="W134" s="1"/>
      <c r="Y134" s="1"/>
      <c r="Z134" s="1"/>
      <c r="AA134" s="1"/>
      <c r="AB134" s="1"/>
      <c r="AC134" s="1"/>
      <c r="AD134" s="1"/>
      <c r="AE134" s="1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</row>
    <row r="135" spans="1:77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23"/>
      <c r="Q135" s="23"/>
      <c r="R135" s="23"/>
      <c r="S135" s="23"/>
      <c r="T135" s="23"/>
      <c r="U135" s="23"/>
      <c r="V135" s="1"/>
      <c r="W135" s="1"/>
      <c r="Y135" s="1"/>
      <c r="Z135" s="1"/>
      <c r="AA135" s="1"/>
      <c r="AB135" s="1"/>
      <c r="AC135" s="1"/>
      <c r="AD135" s="1"/>
      <c r="AE135" s="1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</row>
    <row r="136" spans="1:77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23"/>
      <c r="Q136" s="23"/>
      <c r="R136" s="23"/>
      <c r="S136" s="23"/>
      <c r="T136" s="23"/>
      <c r="U136" s="23"/>
      <c r="V136" s="1"/>
      <c r="W136" s="1"/>
      <c r="Y136" s="1"/>
      <c r="Z136" s="1"/>
      <c r="AA136" s="1"/>
      <c r="AB136" s="1"/>
      <c r="AC136" s="1"/>
      <c r="AD136" s="1"/>
      <c r="AE136" s="1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</row>
    <row r="137" spans="1:7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23"/>
      <c r="Q137" s="23"/>
      <c r="R137" s="23"/>
      <c r="S137" s="23"/>
      <c r="T137" s="23"/>
      <c r="U137" s="23"/>
      <c r="V137" s="1"/>
      <c r="W137" s="1"/>
      <c r="Y137" s="1"/>
      <c r="Z137" s="1"/>
      <c r="AA137" s="1"/>
      <c r="AB137" s="1"/>
      <c r="AC137" s="1"/>
      <c r="AD137" s="1"/>
      <c r="AE137" s="1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</row>
    <row r="138" spans="1:77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23"/>
      <c r="Q138" s="23"/>
      <c r="R138" s="23"/>
      <c r="S138" s="23"/>
      <c r="T138" s="23"/>
      <c r="U138" s="23"/>
      <c r="V138" s="1"/>
      <c r="W138" s="1"/>
      <c r="Y138" s="1"/>
      <c r="Z138" s="1"/>
      <c r="AA138" s="1"/>
      <c r="AB138" s="1"/>
      <c r="AC138" s="1"/>
      <c r="AD138" s="1"/>
      <c r="AE138" s="1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</row>
    <row r="139" spans="1:77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23"/>
      <c r="Q139" s="23"/>
      <c r="R139" s="23"/>
      <c r="S139" s="23"/>
      <c r="T139" s="23"/>
      <c r="U139" s="23"/>
      <c r="V139" s="1"/>
      <c r="W139" s="1"/>
      <c r="Y139" s="1"/>
      <c r="Z139" s="1"/>
      <c r="AA139" s="1"/>
      <c r="AB139" s="1"/>
      <c r="AC139" s="1"/>
      <c r="AD139" s="1"/>
      <c r="AE139" s="1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</row>
    <row r="140" spans="1:77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23"/>
      <c r="Q140" s="23"/>
      <c r="R140" s="23"/>
      <c r="S140" s="23"/>
      <c r="T140" s="23"/>
      <c r="U140" s="23"/>
      <c r="V140" s="1"/>
      <c r="W140" s="1"/>
      <c r="Y140" s="1"/>
      <c r="Z140" s="1"/>
      <c r="AA140" s="1"/>
      <c r="AB140" s="1"/>
      <c r="AC140" s="1"/>
      <c r="AD140" s="1"/>
      <c r="AE140" s="1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</row>
    <row r="141" spans="1:77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23"/>
      <c r="Q141" s="23"/>
      <c r="R141" s="23"/>
      <c r="S141" s="23"/>
      <c r="T141" s="23"/>
      <c r="U141" s="23"/>
      <c r="V141" s="1"/>
      <c r="W141" s="1"/>
      <c r="Y141" s="1"/>
      <c r="Z141" s="1"/>
      <c r="AA141" s="1"/>
      <c r="AB141" s="1"/>
      <c r="AC141" s="1"/>
      <c r="AD141" s="1"/>
      <c r="AE141" s="1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</row>
    <row r="142" spans="1:77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23"/>
      <c r="Q142" s="23"/>
      <c r="R142" s="23"/>
      <c r="S142" s="23"/>
      <c r="T142" s="23"/>
      <c r="U142" s="23"/>
      <c r="V142" s="1"/>
      <c r="W142" s="1"/>
      <c r="Y142" s="1"/>
      <c r="Z142" s="1"/>
      <c r="AA142" s="1"/>
      <c r="AB142" s="1"/>
      <c r="AC142" s="1"/>
      <c r="AD142" s="1"/>
      <c r="AE142" s="1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</row>
    <row r="143" spans="1:77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23"/>
      <c r="Q143" s="23"/>
      <c r="R143" s="23"/>
      <c r="S143" s="23"/>
      <c r="T143" s="23"/>
      <c r="U143" s="23"/>
      <c r="V143" s="1"/>
      <c r="W143" s="1"/>
      <c r="Y143" s="1"/>
      <c r="Z143" s="1"/>
      <c r="AA143" s="1"/>
      <c r="AB143" s="1"/>
      <c r="AC143" s="1"/>
      <c r="AD143" s="1"/>
      <c r="AE143" s="1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</row>
    <row r="144" spans="1:77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23"/>
      <c r="Q144" s="23"/>
      <c r="R144" s="23"/>
      <c r="S144" s="23"/>
      <c r="T144" s="23"/>
      <c r="U144" s="23"/>
      <c r="V144" s="1"/>
      <c r="W144" s="1"/>
      <c r="Y144" s="1"/>
      <c r="Z144" s="1"/>
      <c r="AA144" s="1"/>
      <c r="AB144" s="1"/>
      <c r="AC144" s="1"/>
      <c r="AD144" s="1"/>
      <c r="AE144" s="1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</row>
    <row r="145" spans="1:77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23"/>
      <c r="Q145" s="23"/>
      <c r="R145" s="23"/>
      <c r="S145" s="23"/>
      <c r="T145" s="23"/>
      <c r="U145" s="23"/>
      <c r="V145" s="1"/>
      <c r="W145" s="1"/>
      <c r="Y145" s="1"/>
      <c r="Z145" s="1"/>
      <c r="AA145" s="1"/>
      <c r="AB145" s="1"/>
      <c r="AC145" s="1"/>
      <c r="AD145" s="1"/>
      <c r="AE145" s="1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</row>
    <row r="146" spans="1:77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23"/>
      <c r="Q146" s="23"/>
      <c r="R146" s="23"/>
      <c r="S146" s="23"/>
      <c r="T146" s="23"/>
      <c r="U146" s="23"/>
      <c r="V146" s="1"/>
      <c r="W146" s="1"/>
      <c r="Y146" s="1"/>
      <c r="Z146" s="1"/>
      <c r="AA146" s="1"/>
      <c r="AB146" s="1"/>
      <c r="AC146" s="1"/>
      <c r="AD146" s="1"/>
      <c r="AE146" s="1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</row>
    <row r="147" spans="1:7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23"/>
      <c r="Q147" s="23"/>
      <c r="R147" s="23"/>
      <c r="S147" s="23"/>
      <c r="T147" s="23"/>
      <c r="U147" s="23"/>
      <c r="V147" s="1"/>
      <c r="W147" s="1"/>
      <c r="Y147" s="1"/>
      <c r="Z147" s="1"/>
      <c r="AA147" s="1"/>
      <c r="AB147" s="1"/>
      <c r="AC147" s="1"/>
      <c r="AD147" s="1"/>
      <c r="AE147" s="1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</row>
    <row r="148" spans="1:77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23"/>
      <c r="Q148" s="23"/>
      <c r="R148" s="23"/>
      <c r="S148" s="23"/>
      <c r="T148" s="23"/>
      <c r="U148" s="23"/>
      <c r="V148" s="1"/>
      <c r="W148" s="1"/>
      <c r="Y148" s="1"/>
      <c r="Z148" s="1"/>
      <c r="AA148" s="1"/>
      <c r="AB148" s="1"/>
      <c r="AC148" s="1"/>
      <c r="AD148" s="1"/>
      <c r="AE148" s="1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</row>
    <row r="149" spans="1:77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23"/>
      <c r="Q149" s="23"/>
      <c r="R149" s="23"/>
      <c r="S149" s="23"/>
      <c r="T149" s="23"/>
      <c r="U149" s="23"/>
      <c r="V149" s="1"/>
      <c r="W149" s="1"/>
      <c r="Y149" s="1"/>
      <c r="Z149" s="1"/>
      <c r="AA149" s="1"/>
      <c r="AB149" s="1"/>
      <c r="AC149" s="1"/>
      <c r="AD149" s="1"/>
      <c r="AE149" s="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</row>
    <row r="150" spans="1:77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23"/>
      <c r="Q150" s="23"/>
      <c r="R150" s="23"/>
      <c r="S150" s="23"/>
      <c r="T150" s="23"/>
      <c r="U150" s="23"/>
      <c r="V150" s="1"/>
      <c r="W150" s="1"/>
      <c r="Y150" s="1"/>
      <c r="Z150" s="1"/>
      <c r="AA150" s="1"/>
      <c r="AB150" s="1"/>
      <c r="AC150" s="1"/>
      <c r="AD150" s="1"/>
      <c r="AE150" s="1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</row>
    <row r="151" spans="1:77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23"/>
      <c r="Q151" s="23"/>
      <c r="R151" s="23"/>
      <c r="S151" s="23"/>
      <c r="T151" s="23"/>
      <c r="U151" s="23"/>
      <c r="V151" s="1"/>
      <c r="W151" s="1"/>
      <c r="Y151" s="1"/>
      <c r="Z151" s="1"/>
      <c r="AA151" s="1"/>
      <c r="AB151" s="1"/>
      <c r="AC151" s="1"/>
      <c r="AD151" s="1"/>
      <c r="AE151" s="1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</row>
    <row r="152" spans="1:77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23"/>
      <c r="Q152" s="23"/>
      <c r="R152" s="23"/>
      <c r="S152" s="23"/>
      <c r="T152" s="23"/>
      <c r="U152" s="23"/>
      <c r="V152" s="1"/>
      <c r="W152" s="1"/>
      <c r="Y152" s="1"/>
      <c r="Z152" s="1"/>
      <c r="AA152" s="1"/>
      <c r="AB152" s="1"/>
      <c r="AC152" s="1"/>
      <c r="AD152" s="1"/>
      <c r="AE152" s="1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</row>
    <row r="153" spans="1:77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23"/>
      <c r="Q153" s="23"/>
      <c r="R153" s="23"/>
      <c r="S153" s="23"/>
      <c r="T153" s="23"/>
      <c r="U153" s="23"/>
      <c r="V153" s="1"/>
      <c r="W153" s="1"/>
      <c r="Y153" s="1"/>
      <c r="Z153" s="1"/>
      <c r="AA153" s="1"/>
      <c r="AB153" s="1"/>
      <c r="AC153" s="1"/>
      <c r="AD153" s="1"/>
      <c r="AE153" s="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</row>
    <row r="154" spans="1:77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23"/>
      <c r="Q154" s="23"/>
      <c r="R154" s="23"/>
      <c r="S154" s="23"/>
      <c r="T154" s="23"/>
      <c r="U154" s="23"/>
      <c r="V154" s="1"/>
      <c r="W154" s="1"/>
      <c r="Y154" s="1"/>
      <c r="Z154" s="1"/>
      <c r="AA154" s="1"/>
      <c r="AB154" s="1"/>
      <c r="AC154" s="1"/>
      <c r="AD154" s="1"/>
      <c r="AE154" s="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</row>
    <row r="155" spans="1:77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23"/>
      <c r="Q155" s="23"/>
      <c r="R155" s="23"/>
      <c r="S155" s="23"/>
      <c r="T155" s="23"/>
      <c r="U155" s="23"/>
      <c r="V155" s="1"/>
      <c r="W155" s="1"/>
      <c r="Y155" s="1"/>
      <c r="Z155" s="1"/>
      <c r="AA155" s="1"/>
      <c r="AB155" s="1"/>
      <c r="AC155" s="1"/>
      <c r="AD155" s="1"/>
      <c r="AE155" s="1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</row>
    <row r="156" spans="1:77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23"/>
      <c r="Q156" s="23"/>
      <c r="R156" s="23"/>
      <c r="S156" s="23"/>
      <c r="T156" s="23"/>
      <c r="U156" s="23"/>
      <c r="V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</row>
    <row r="157" spans="1:7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23"/>
      <c r="Q157" s="23"/>
      <c r="R157" s="23"/>
      <c r="S157" s="23"/>
      <c r="T157" s="23"/>
      <c r="U157" s="23"/>
      <c r="V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</row>
    <row r="158" spans="1:77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23"/>
      <c r="Q158" s="23"/>
      <c r="R158" s="23"/>
      <c r="S158" s="23"/>
      <c r="T158" s="23"/>
      <c r="U158" s="23"/>
      <c r="V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</row>
    <row r="159" spans="1:77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23"/>
      <c r="Q159" s="23"/>
      <c r="R159" s="23"/>
      <c r="S159" s="23"/>
      <c r="T159" s="23"/>
      <c r="U159" s="23"/>
      <c r="V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</row>
    <row r="160" spans="1:77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23"/>
      <c r="Q160" s="23"/>
      <c r="R160" s="23"/>
      <c r="S160" s="23"/>
      <c r="T160" s="23"/>
      <c r="U160" s="23"/>
      <c r="V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</row>
    <row r="161" spans="1:77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23"/>
      <c r="Q161" s="23"/>
      <c r="R161" s="23"/>
      <c r="S161" s="23"/>
      <c r="T161" s="23"/>
      <c r="U161" s="23"/>
      <c r="V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</row>
    <row r="162" spans="1:77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23"/>
      <c r="Q162" s="23"/>
      <c r="R162" s="23"/>
      <c r="S162" s="23"/>
      <c r="T162" s="23"/>
      <c r="U162" s="23"/>
      <c r="V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</row>
    <row r="163" spans="1:77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23"/>
      <c r="Q163" s="23"/>
      <c r="R163" s="23"/>
      <c r="S163" s="23"/>
      <c r="T163" s="23"/>
      <c r="U163" s="23"/>
      <c r="V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</row>
    <row r="164" spans="1:77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23"/>
      <c r="Q164" s="23"/>
      <c r="R164" s="23"/>
      <c r="S164" s="23"/>
      <c r="T164" s="23"/>
      <c r="U164" s="23"/>
      <c r="V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</row>
    <row r="165" spans="1:77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23"/>
      <c r="Q165" s="23"/>
      <c r="R165" s="23"/>
      <c r="S165" s="23"/>
      <c r="T165" s="23"/>
      <c r="U165" s="23"/>
      <c r="V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</row>
    <row r="166" spans="1:77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23"/>
      <c r="Q166" s="23"/>
      <c r="R166" s="23"/>
      <c r="S166" s="23"/>
      <c r="T166" s="23"/>
      <c r="U166" s="23"/>
      <c r="V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</row>
    <row r="167" spans="1:7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23"/>
      <c r="Q167" s="23"/>
      <c r="R167" s="23"/>
      <c r="S167" s="23"/>
      <c r="T167" s="23"/>
      <c r="U167" s="23"/>
      <c r="V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</row>
    <row r="168" spans="1:77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23"/>
      <c r="Q168" s="23"/>
      <c r="R168" s="23"/>
      <c r="S168" s="23"/>
      <c r="T168" s="23"/>
      <c r="U168" s="23"/>
      <c r="V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</row>
    <row r="169" spans="1:77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23"/>
      <c r="Q169" s="23"/>
      <c r="R169" s="23"/>
      <c r="S169" s="23"/>
      <c r="T169" s="23"/>
      <c r="U169" s="23"/>
      <c r="V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</row>
    <row r="170" spans="1:77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23"/>
      <c r="Q170" s="23"/>
      <c r="R170" s="23"/>
      <c r="S170" s="23"/>
      <c r="T170" s="23"/>
      <c r="U170" s="23"/>
      <c r="V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</row>
    <row r="171" spans="1:77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23"/>
      <c r="Q171" s="23"/>
      <c r="R171" s="23"/>
      <c r="S171" s="23"/>
      <c r="T171" s="23"/>
      <c r="U171" s="23"/>
      <c r="V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</row>
    <row r="172" spans="1:77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23"/>
      <c r="Q172" s="23"/>
      <c r="R172" s="23"/>
      <c r="S172" s="23"/>
      <c r="T172" s="23"/>
      <c r="U172" s="23"/>
      <c r="V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</row>
    <row r="173" spans="1:77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23"/>
      <c r="Q173" s="23"/>
      <c r="R173" s="23"/>
      <c r="S173" s="23"/>
      <c r="T173" s="23"/>
      <c r="U173" s="23"/>
      <c r="V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</row>
    <row r="174" spans="1:77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23"/>
      <c r="Q174" s="23"/>
      <c r="R174" s="23"/>
      <c r="S174" s="23"/>
      <c r="T174" s="23"/>
      <c r="U174" s="23"/>
      <c r="V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</row>
    <row r="175" spans="1:77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23"/>
      <c r="Q175" s="23"/>
      <c r="R175" s="23"/>
      <c r="S175" s="23"/>
      <c r="T175" s="23"/>
      <c r="U175" s="23"/>
      <c r="V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</row>
    <row r="176" spans="1:77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23"/>
      <c r="Q176" s="23"/>
      <c r="R176" s="23"/>
      <c r="S176" s="23"/>
      <c r="T176" s="23"/>
      <c r="U176" s="23"/>
      <c r="V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</row>
    <row r="177" spans="1: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23"/>
      <c r="Q177" s="23"/>
      <c r="R177" s="23"/>
      <c r="S177" s="23"/>
      <c r="T177" s="23"/>
      <c r="U177" s="23"/>
      <c r="V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</row>
    <row r="178" spans="1:77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23"/>
      <c r="Q178" s="23"/>
      <c r="R178" s="23"/>
      <c r="S178" s="23"/>
      <c r="T178" s="23"/>
      <c r="U178" s="23"/>
      <c r="V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</row>
    <row r="179" spans="1:77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23"/>
      <c r="Q179" s="23"/>
      <c r="R179" s="23"/>
      <c r="S179" s="23"/>
      <c r="T179" s="23"/>
      <c r="U179" s="23"/>
      <c r="V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</row>
    <row r="180" spans="1:77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23"/>
      <c r="Q180" s="23"/>
      <c r="R180" s="23"/>
      <c r="S180" s="23"/>
      <c r="T180" s="23"/>
      <c r="U180" s="23"/>
      <c r="V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</row>
    <row r="181" spans="1:77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23"/>
      <c r="Q181" s="23"/>
      <c r="R181" s="23"/>
      <c r="S181" s="23"/>
      <c r="T181" s="23"/>
      <c r="U181" s="23"/>
      <c r="V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</row>
    <row r="182" spans="1:77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23"/>
      <c r="Q182" s="23"/>
      <c r="R182" s="23"/>
      <c r="S182" s="23"/>
      <c r="T182" s="23"/>
      <c r="U182" s="23"/>
      <c r="V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</row>
    <row r="183" spans="1:77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23"/>
      <c r="Q183" s="23"/>
      <c r="R183" s="23"/>
      <c r="S183" s="23"/>
      <c r="T183" s="23"/>
      <c r="U183" s="23"/>
      <c r="V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</row>
    <row r="184" spans="1:77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23"/>
      <c r="Q184" s="23"/>
      <c r="R184" s="23"/>
      <c r="S184" s="23"/>
      <c r="T184" s="23"/>
      <c r="U184" s="23"/>
      <c r="V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</row>
    <row r="185" spans="1:77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23"/>
      <c r="Q185" s="23"/>
      <c r="R185" s="23"/>
      <c r="S185" s="23"/>
      <c r="T185" s="23"/>
      <c r="U185" s="23"/>
      <c r="V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</row>
    <row r="186" spans="1:77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23"/>
      <c r="Q186" s="23"/>
      <c r="R186" s="23"/>
      <c r="S186" s="23"/>
      <c r="T186" s="23"/>
      <c r="U186" s="23"/>
      <c r="V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</row>
    <row r="187" spans="1:7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23"/>
      <c r="Q187" s="23"/>
      <c r="R187" s="23"/>
      <c r="S187" s="23"/>
      <c r="T187" s="23"/>
      <c r="U187" s="23"/>
      <c r="V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</row>
    <row r="188" spans="1:77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23"/>
      <c r="Q188" s="23"/>
      <c r="R188" s="23"/>
      <c r="S188" s="23"/>
      <c r="T188" s="23"/>
      <c r="U188" s="23"/>
      <c r="V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</row>
    <row r="189" spans="1:77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23"/>
      <c r="Q189" s="23"/>
      <c r="R189" s="23"/>
      <c r="S189" s="23"/>
      <c r="T189" s="23"/>
      <c r="U189" s="23"/>
      <c r="V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</row>
    <row r="190" spans="1:77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23"/>
      <c r="Q190" s="23"/>
      <c r="R190" s="23"/>
      <c r="S190" s="23"/>
      <c r="T190" s="23"/>
      <c r="U190" s="23"/>
      <c r="V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</row>
    <row r="191" spans="1:77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23"/>
      <c r="Q191" s="23"/>
      <c r="R191" s="23"/>
      <c r="S191" s="23"/>
      <c r="T191" s="23"/>
      <c r="U191" s="23"/>
      <c r="V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</row>
    <row r="192" spans="1:77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23"/>
      <c r="Q192" s="23"/>
      <c r="R192" s="23"/>
      <c r="S192" s="23"/>
      <c r="T192" s="23"/>
      <c r="U192" s="23"/>
      <c r="V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</row>
    <row r="193" spans="1:77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23"/>
      <c r="Q193" s="23"/>
      <c r="R193" s="23"/>
      <c r="S193" s="23"/>
      <c r="T193" s="23"/>
      <c r="U193" s="23"/>
      <c r="V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</row>
    <row r="194" spans="1:77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23"/>
      <c r="Q194" s="23"/>
      <c r="R194" s="23"/>
      <c r="S194" s="23"/>
      <c r="T194" s="23"/>
      <c r="U194" s="23"/>
      <c r="V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</row>
    <row r="195" spans="1:77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23"/>
      <c r="Q195" s="23"/>
      <c r="R195" s="23"/>
      <c r="S195" s="23"/>
      <c r="T195" s="23"/>
      <c r="U195" s="23"/>
      <c r="V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</row>
    <row r="196" spans="1:77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23"/>
      <c r="Q196" s="23"/>
      <c r="R196" s="23"/>
      <c r="S196" s="23"/>
      <c r="T196" s="23"/>
      <c r="U196" s="23"/>
      <c r="V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</row>
    <row r="197" spans="1:7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23"/>
      <c r="Q197" s="23"/>
      <c r="R197" s="23"/>
      <c r="S197" s="23"/>
      <c r="T197" s="23"/>
      <c r="U197" s="23"/>
      <c r="V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</row>
    <row r="198" spans="1:77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23"/>
      <c r="Q198" s="23"/>
      <c r="R198" s="23"/>
      <c r="S198" s="23"/>
      <c r="T198" s="23"/>
      <c r="U198" s="23"/>
      <c r="V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</row>
    <row r="199" spans="1:77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23"/>
      <c r="Q199" s="23"/>
      <c r="R199" s="23"/>
      <c r="S199" s="23"/>
      <c r="T199" s="23"/>
      <c r="U199" s="23"/>
      <c r="V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</row>
    <row r="200" spans="1:77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23"/>
      <c r="Q200" s="23"/>
      <c r="R200" s="23"/>
      <c r="S200" s="23"/>
      <c r="T200" s="23"/>
      <c r="U200" s="23"/>
      <c r="V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</row>
    <row r="201" spans="1:77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23"/>
      <c r="Q201" s="23"/>
      <c r="R201" s="23"/>
      <c r="S201" s="23"/>
      <c r="T201" s="23"/>
      <c r="U201" s="23"/>
      <c r="V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</row>
    <row r="202" spans="1:77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23"/>
      <c r="Q202" s="23"/>
      <c r="R202" s="23"/>
      <c r="S202" s="23"/>
      <c r="T202" s="23"/>
      <c r="U202" s="23"/>
      <c r="V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</row>
    <row r="203" spans="1:77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23"/>
      <c r="Q203" s="23"/>
      <c r="R203" s="23"/>
      <c r="S203" s="23"/>
      <c r="T203" s="23"/>
      <c r="U203" s="23"/>
      <c r="V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</row>
    <row r="204" spans="1:77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23"/>
      <c r="Q204" s="23"/>
      <c r="R204" s="23"/>
      <c r="S204" s="23"/>
      <c r="T204" s="23"/>
      <c r="U204" s="23"/>
      <c r="V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</row>
    <row r="205" spans="1:77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23"/>
      <c r="Q205" s="23"/>
      <c r="R205" s="23"/>
      <c r="S205" s="23"/>
      <c r="T205" s="23"/>
      <c r="U205" s="23"/>
      <c r="V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</row>
    <row r="206" spans="1:77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23"/>
      <c r="Q206" s="23"/>
      <c r="R206" s="23"/>
      <c r="S206" s="23"/>
      <c r="T206" s="23"/>
      <c r="U206" s="23"/>
      <c r="V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</row>
    <row r="207" spans="1:7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23"/>
      <c r="Q207" s="23"/>
      <c r="R207" s="23"/>
      <c r="S207" s="23"/>
      <c r="T207" s="23"/>
      <c r="U207" s="23"/>
      <c r="V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</row>
    <row r="208" spans="1:77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23"/>
      <c r="Q208" s="23"/>
      <c r="R208" s="23"/>
      <c r="S208" s="23"/>
      <c r="T208" s="23"/>
      <c r="U208" s="23"/>
      <c r="V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</row>
    <row r="209" spans="1:77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23"/>
      <c r="Q209" s="23"/>
      <c r="R209" s="23"/>
      <c r="S209" s="23"/>
      <c r="T209" s="23"/>
      <c r="U209" s="23"/>
      <c r="V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</row>
    <row r="210" spans="1:77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23"/>
      <c r="Q210" s="23"/>
      <c r="R210" s="23"/>
      <c r="S210" s="23"/>
      <c r="T210" s="23"/>
      <c r="U210" s="23"/>
      <c r="V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</row>
    <row r="211" spans="1:77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23"/>
      <c r="Q211" s="23"/>
      <c r="R211" s="23"/>
      <c r="S211" s="23"/>
      <c r="T211" s="23"/>
      <c r="U211" s="23"/>
      <c r="V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</row>
    <row r="212" spans="1:77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23"/>
      <c r="Q212" s="23"/>
      <c r="R212" s="23"/>
      <c r="S212" s="23"/>
      <c r="T212" s="23"/>
      <c r="U212" s="23"/>
      <c r="V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</row>
    <row r="213" spans="1:77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23"/>
      <c r="Q213" s="23"/>
      <c r="R213" s="23"/>
      <c r="S213" s="23"/>
      <c r="T213" s="23"/>
      <c r="U213" s="23"/>
      <c r="V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</row>
    <row r="214" spans="1:77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23"/>
      <c r="Q214" s="23"/>
      <c r="R214" s="23"/>
      <c r="S214" s="23"/>
      <c r="T214" s="23"/>
      <c r="U214" s="23"/>
      <c r="V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</row>
    <row r="215" spans="1:77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23"/>
      <c r="Q215" s="23"/>
      <c r="R215" s="23"/>
      <c r="S215" s="23"/>
      <c r="T215" s="23"/>
      <c r="U215" s="23"/>
      <c r="V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</row>
    <row r="216" spans="1:77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23"/>
      <c r="Q216" s="23"/>
      <c r="R216" s="23"/>
      <c r="S216" s="23"/>
      <c r="T216" s="23"/>
      <c r="U216" s="23"/>
      <c r="V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</row>
    <row r="217" spans="1:7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23"/>
      <c r="Q217" s="23"/>
      <c r="R217" s="23"/>
      <c r="S217" s="23"/>
      <c r="T217" s="23"/>
      <c r="U217" s="23"/>
      <c r="V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</row>
    <row r="218" spans="1:77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23"/>
      <c r="Q218" s="23"/>
      <c r="R218" s="23"/>
      <c r="S218" s="23"/>
      <c r="T218" s="23"/>
      <c r="U218" s="23"/>
      <c r="V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</row>
    <row r="219" spans="1:77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23"/>
      <c r="Q219" s="23"/>
      <c r="R219" s="23"/>
      <c r="S219" s="23"/>
      <c r="T219" s="23"/>
      <c r="U219" s="23"/>
      <c r="V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</row>
    <row r="220" spans="1:77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23"/>
      <c r="Q220" s="23"/>
      <c r="R220" s="23"/>
      <c r="S220" s="23"/>
      <c r="T220" s="23"/>
      <c r="U220" s="23"/>
      <c r="V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</row>
    <row r="221" spans="1:77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23"/>
      <c r="Q221" s="23"/>
      <c r="R221" s="23"/>
      <c r="S221" s="23"/>
      <c r="T221" s="23"/>
      <c r="U221" s="23"/>
      <c r="V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</row>
    <row r="222" spans="1:77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23"/>
      <c r="Q222" s="23"/>
      <c r="R222" s="23"/>
      <c r="S222" s="23"/>
      <c r="T222" s="23"/>
      <c r="U222" s="23"/>
      <c r="V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</row>
    <row r="223" spans="1:77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23"/>
      <c r="Q223" s="23"/>
      <c r="R223" s="23"/>
      <c r="S223" s="23"/>
      <c r="T223" s="23"/>
      <c r="U223" s="23"/>
      <c r="V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</row>
    <row r="224" spans="1:77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23"/>
      <c r="Q224" s="23"/>
      <c r="R224" s="23"/>
      <c r="S224" s="23"/>
      <c r="T224" s="23"/>
      <c r="U224" s="23"/>
      <c r="V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</row>
    <row r="225" spans="1:77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23"/>
      <c r="Q225" s="23"/>
      <c r="R225" s="23"/>
      <c r="S225" s="23"/>
      <c r="T225" s="23"/>
      <c r="U225" s="23"/>
      <c r="V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</row>
    <row r="226" spans="1:77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23"/>
      <c r="Q226" s="23"/>
      <c r="R226" s="23"/>
      <c r="S226" s="23"/>
      <c r="T226" s="23"/>
      <c r="U226" s="23"/>
      <c r="V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</row>
    <row r="227" spans="1:7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23"/>
      <c r="Q227" s="23"/>
      <c r="R227" s="23"/>
      <c r="S227" s="23"/>
      <c r="T227" s="23"/>
      <c r="U227" s="23"/>
      <c r="V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</row>
    <row r="228" spans="1:77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23"/>
      <c r="Q228" s="23"/>
      <c r="R228" s="23"/>
      <c r="S228" s="23"/>
      <c r="T228" s="23"/>
      <c r="U228" s="23"/>
      <c r="V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</row>
    <row r="229" spans="1:77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23"/>
      <c r="Q229" s="23"/>
      <c r="R229" s="23"/>
      <c r="S229" s="23"/>
      <c r="T229" s="23"/>
      <c r="U229" s="23"/>
      <c r="V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</row>
    <row r="230" spans="1:77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23"/>
      <c r="Q230" s="23"/>
      <c r="R230" s="23"/>
      <c r="S230" s="23"/>
      <c r="T230" s="23"/>
      <c r="U230" s="23"/>
      <c r="V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</row>
    <row r="231" spans="1:77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23"/>
      <c r="Q231" s="23"/>
      <c r="R231" s="23"/>
      <c r="S231" s="23"/>
      <c r="T231" s="23"/>
      <c r="U231" s="23"/>
      <c r="V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</row>
    <row r="232" spans="1:77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23"/>
      <c r="Q232" s="23"/>
      <c r="R232" s="23"/>
      <c r="S232" s="23"/>
      <c r="T232" s="23"/>
      <c r="U232" s="23"/>
      <c r="V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</row>
    <row r="233" spans="1:77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23"/>
      <c r="Q233" s="23"/>
      <c r="R233" s="23"/>
      <c r="S233" s="23"/>
      <c r="T233" s="23"/>
      <c r="U233" s="23"/>
      <c r="V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</row>
    <row r="234" spans="1:77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23"/>
      <c r="Q234" s="23"/>
      <c r="R234" s="23"/>
      <c r="S234" s="23"/>
      <c r="T234" s="23"/>
      <c r="U234" s="23"/>
      <c r="V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</row>
    <row r="235" spans="1:77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23"/>
      <c r="Q235" s="23"/>
      <c r="R235" s="23"/>
      <c r="S235" s="23"/>
      <c r="T235" s="23"/>
      <c r="U235" s="23"/>
      <c r="V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</row>
    <row r="236" spans="1:77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23"/>
      <c r="Q236" s="23"/>
      <c r="R236" s="23"/>
      <c r="S236" s="23"/>
      <c r="T236" s="23"/>
      <c r="U236" s="23"/>
      <c r="V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</row>
    <row r="237" spans="1:7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23"/>
      <c r="Q237" s="23"/>
      <c r="R237" s="23"/>
      <c r="S237" s="23"/>
      <c r="T237" s="23"/>
      <c r="U237" s="23"/>
      <c r="V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</row>
    <row r="238" spans="1:77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23"/>
      <c r="Q238" s="23"/>
      <c r="R238" s="23"/>
      <c r="S238" s="23"/>
      <c r="T238" s="23"/>
      <c r="U238" s="23"/>
      <c r="V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</row>
    <row r="239" spans="1:77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23"/>
      <c r="Q239" s="23"/>
      <c r="R239" s="23"/>
      <c r="S239" s="23"/>
      <c r="T239" s="23"/>
      <c r="U239" s="23"/>
      <c r="V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</row>
    <row r="240" spans="1:77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23"/>
      <c r="Q240" s="23"/>
      <c r="R240" s="23"/>
      <c r="S240" s="23"/>
      <c r="T240" s="23"/>
      <c r="U240" s="23"/>
      <c r="V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</row>
    <row r="241" spans="1:77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23"/>
      <c r="Q241" s="23"/>
      <c r="R241" s="23"/>
      <c r="S241" s="23"/>
      <c r="T241" s="23"/>
      <c r="U241" s="23"/>
      <c r="V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</row>
    <row r="242" spans="1:77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23"/>
      <c r="Q242" s="23"/>
      <c r="R242" s="23"/>
      <c r="S242" s="23"/>
      <c r="T242" s="23"/>
      <c r="U242" s="23"/>
      <c r="V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</row>
    <row r="243" spans="1:77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23"/>
      <c r="Q243" s="23"/>
      <c r="R243" s="23"/>
      <c r="S243" s="23"/>
      <c r="T243" s="23"/>
      <c r="U243" s="23"/>
      <c r="V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</row>
    <row r="244" spans="1:77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23"/>
      <c r="Q244" s="23"/>
      <c r="R244" s="23"/>
      <c r="S244" s="23"/>
      <c r="T244" s="23"/>
      <c r="U244" s="23"/>
      <c r="V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</row>
    <row r="245" spans="1:77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23"/>
      <c r="Q245" s="23"/>
      <c r="R245" s="23"/>
      <c r="S245" s="23"/>
      <c r="T245" s="23"/>
      <c r="U245" s="23"/>
      <c r="V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</row>
    <row r="246" spans="1:77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23"/>
      <c r="Q246" s="23"/>
      <c r="R246" s="23"/>
      <c r="S246" s="23"/>
      <c r="T246" s="23"/>
      <c r="U246" s="23"/>
      <c r="V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</row>
    <row r="247" spans="1:7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23"/>
      <c r="Q247" s="23"/>
      <c r="R247" s="23"/>
      <c r="S247" s="23"/>
      <c r="T247" s="23"/>
      <c r="U247" s="23"/>
      <c r="V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</row>
    <row r="248" spans="1:77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23"/>
      <c r="Q248" s="23"/>
      <c r="R248" s="23"/>
      <c r="S248" s="23"/>
      <c r="T248" s="23"/>
      <c r="U248" s="23"/>
      <c r="V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</row>
    <row r="249" spans="1:77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23"/>
      <c r="Q249" s="23"/>
      <c r="R249" s="23"/>
      <c r="S249" s="23"/>
      <c r="T249" s="23"/>
      <c r="U249" s="23"/>
      <c r="V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</row>
    <row r="250" spans="1:77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23"/>
      <c r="Q250" s="23"/>
      <c r="R250" s="23"/>
      <c r="S250" s="23"/>
      <c r="T250" s="23"/>
      <c r="U250" s="23"/>
      <c r="V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</row>
    <row r="251" spans="1:77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23"/>
      <c r="Q251" s="23"/>
      <c r="R251" s="23"/>
      <c r="S251" s="23"/>
      <c r="T251" s="23"/>
      <c r="U251" s="23"/>
      <c r="V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</row>
    <row r="252" spans="1:77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23"/>
      <c r="Q252" s="23"/>
      <c r="R252" s="23"/>
      <c r="S252" s="23"/>
      <c r="T252" s="23"/>
      <c r="U252" s="23"/>
      <c r="V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</row>
    <row r="253" spans="1:77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23"/>
      <c r="Q253" s="23"/>
      <c r="R253" s="23"/>
      <c r="S253" s="23"/>
      <c r="T253" s="23"/>
      <c r="U253" s="23"/>
      <c r="V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</row>
    <row r="254" spans="1:77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23"/>
      <c r="Q254" s="23"/>
      <c r="R254" s="23"/>
      <c r="S254" s="23"/>
      <c r="T254" s="23"/>
      <c r="U254" s="23"/>
      <c r="V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</row>
    <row r="255" spans="1:77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23"/>
      <c r="Q255" s="23"/>
      <c r="R255" s="23"/>
      <c r="S255" s="23"/>
      <c r="T255" s="23"/>
      <c r="U255" s="23"/>
      <c r="V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</row>
    <row r="256" spans="1:77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23"/>
      <c r="Q256" s="23"/>
      <c r="R256" s="23"/>
      <c r="S256" s="23"/>
      <c r="T256" s="23"/>
      <c r="U256" s="23"/>
      <c r="V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</row>
    <row r="257" spans="1:7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23"/>
      <c r="Q257" s="23"/>
      <c r="R257" s="23"/>
      <c r="S257" s="23"/>
      <c r="T257" s="23"/>
      <c r="U257" s="23"/>
      <c r="V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</row>
    <row r="258" spans="1:77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23"/>
      <c r="Q258" s="23"/>
      <c r="R258" s="23"/>
      <c r="S258" s="23"/>
      <c r="T258" s="23"/>
      <c r="U258" s="23"/>
      <c r="V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</row>
    <row r="259" spans="1:77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23"/>
      <c r="Q259" s="23"/>
      <c r="R259" s="23"/>
      <c r="S259" s="23"/>
      <c r="T259" s="23"/>
      <c r="U259" s="23"/>
      <c r="V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</row>
    <row r="260" spans="1:77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23"/>
      <c r="Q260" s="23"/>
      <c r="R260" s="23"/>
      <c r="S260" s="23"/>
      <c r="T260" s="23"/>
      <c r="U260" s="23"/>
      <c r="V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</row>
    <row r="261" spans="1:77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23"/>
      <c r="Q261" s="23"/>
      <c r="R261" s="23"/>
      <c r="S261" s="23"/>
      <c r="T261" s="23"/>
      <c r="U261" s="23"/>
      <c r="V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</row>
    <row r="262" spans="1:77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23"/>
      <c r="Q262" s="23"/>
      <c r="R262" s="23"/>
      <c r="S262" s="23"/>
      <c r="T262" s="23"/>
      <c r="U262" s="23"/>
      <c r="V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</row>
    <row r="263" spans="1:77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23"/>
      <c r="Q263" s="23"/>
      <c r="R263" s="23"/>
      <c r="S263" s="23"/>
      <c r="T263" s="23"/>
      <c r="U263" s="23"/>
      <c r="V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</row>
    <row r="264" spans="1:77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23"/>
      <c r="Q264" s="23"/>
      <c r="R264" s="23"/>
      <c r="S264" s="23"/>
      <c r="T264" s="23"/>
      <c r="U264" s="23"/>
      <c r="V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</row>
    <row r="265" spans="1:77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23"/>
      <c r="Q265" s="23"/>
      <c r="R265" s="23"/>
      <c r="S265" s="23"/>
      <c r="T265" s="23"/>
      <c r="U265" s="23"/>
      <c r="V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</row>
    <row r="266" spans="1:77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23"/>
      <c r="Q266" s="23"/>
      <c r="R266" s="23"/>
      <c r="S266" s="23"/>
      <c r="T266" s="23"/>
      <c r="U266" s="23"/>
      <c r="V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</row>
    <row r="267" spans="1:7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23"/>
      <c r="Q267" s="23"/>
      <c r="R267" s="23"/>
      <c r="S267" s="23"/>
      <c r="T267" s="23"/>
      <c r="U267" s="23"/>
      <c r="V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</row>
    <row r="268" spans="1:77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23"/>
      <c r="Q268" s="23"/>
      <c r="R268" s="23"/>
      <c r="S268" s="23"/>
      <c r="T268" s="23"/>
      <c r="U268" s="23"/>
      <c r="V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</row>
    <row r="269" spans="1:77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23"/>
      <c r="Q269" s="23"/>
      <c r="R269" s="23"/>
      <c r="S269" s="23"/>
      <c r="T269" s="23"/>
      <c r="U269" s="23"/>
      <c r="V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</row>
    <row r="270" spans="1:77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23"/>
      <c r="Q270" s="23"/>
      <c r="R270" s="23"/>
      <c r="S270" s="23"/>
      <c r="T270" s="23"/>
      <c r="U270" s="23"/>
      <c r="V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</row>
    <row r="271" spans="1:77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23"/>
      <c r="Q271" s="23"/>
      <c r="R271" s="23"/>
      <c r="S271" s="23"/>
      <c r="T271" s="23"/>
      <c r="U271" s="23"/>
      <c r="V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</row>
    <row r="272" spans="1:77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23"/>
      <c r="Q272" s="23"/>
      <c r="R272" s="23"/>
      <c r="S272" s="23"/>
      <c r="T272" s="23"/>
      <c r="U272" s="23"/>
      <c r="V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</row>
    <row r="273" spans="1:77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23"/>
      <c r="Q273" s="23"/>
      <c r="R273" s="23"/>
      <c r="S273" s="23"/>
      <c r="T273" s="23"/>
      <c r="U273" s="23"/>
      <c r="V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</row>
    <row r="274" spans="1:77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23"/>
      <c r="Q274" s="23"/>
      <c r="R274" s="23"/>
      <c r="S274" s="23"/>
      <c r="T274" s="23"/>
      <c r="U274" s="23"/>
      <c r="V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</row>
    <row r="275" spans="1:77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23"/>
      <c r="Q275" s="23"/>
      <c r="R275" s="23"/>
      <c r="S275" s="23"/>
      <c r="T275" s="23"/>
      <c r="U275" s="23"/>
      <c r="V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</row>
    <row r="276" spans="1:77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23"/>
      <c r="Q276" s="23"/>
      <c r="R276" s="23"/>
      <c r="S276" s="23"/>
      <c r="T276" s="23"/>
      <c r="U276" s="23"/>
      <c r="V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</row>
    <row r="277" spans="1: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23"/>
      <c r="Q277" s="23"/>
      <c r="R277" s="23"/>
      <c r="S277" s="23"/>
      <c r="T277" s="23"/>
      <c r="U277" s="23"/>
      <c r="V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</row>
    <row r="278" spans="1:77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23"/>
      <c r="Q278" s="23"/>
      <c r="R278" s="23"/>
      <c r="S278" s="23"/>
      <c r="T278" s="23"/>
      <c r="U278" s="23"/>
      <c r="V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</row>
    <row r="279" spans="1:77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23"/>
      <c r="Q279" s="23"/>
      <c r="R279" s="23"/>
      <c r="S279" s="23"/>
      <c r="T279" s="23"/>
      <c r="U279" s="23"/>
      <c r="V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</row>
    <row r="280" spans="1:77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23"/>
      <c r="Q280" s="23"/>
      <c r="R280" s="23"/>
      <c r="S280" s="23"/>
      <c r="T280" s="23"/>
      <c r="U280" s="23"/>
      <c r="V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</row>
    <row r="281" spans="1:77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23"/>
      <c r="Q281" s="23"/>
      <c r="R281" s="23"/>
      <c r="S281" s="23"/>
      <c r="T281" s="23"/>
      <c r="U281" s="23"/>
      <c r="V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</row>
    <row r="282" spans="1:77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23"/>
      <c r="Q282" s="23"/>
      <c r="R282" s="23"/>
      <c r="S282" s="23"/>
      <c r="T282" s="23"/>
      <c r="U282" s="23"/>
      <c r="V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</row>
    <row r="283" spans="1:77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23"/>
      <c r="Q283" s="23"/>
      <c r="R283" s="23"/>
      <c r="S283" s="23"/>
      <c r="T283" s="23"/>
      <c r="U283" s="23"/>
      <c r="V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</row>
    <row r="284" spans="1:77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23"/>
      <c r="Q284" s="23"/>
      <c r="R284" s="23"/>
      <c r="S284" s="23"/>
      <c r="T284" s="23"/>
      <c r="U284" s="23"/>
      <c r="V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</row>
    <row r="285" spans="1:77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23"/>
      <c r="Q285" s="23"/>
      <c r="R285" s="23"/>
      <c r="S285" s="23"/>
      <c r="T285" s="23"/>
      <c r="U285" s="23"/>
      <c r="V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</row>
    <row r="286" spans="1:77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23"/>
      <c r="Q286" s="23"/>
      <c r="R286" s="23"/>
      <c r="S286" s="23"/>
      <c r="T286" s="23"/>
      <c r="U286" s="23"/>
      <c r="V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</row>
    <row r="287" spans="1:7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23"/>
      <c r="Q287" s="23"/>
      <c r="R287" s="23"/>
      <c r="S287" s="23"/>
      <c r="T287" s="23"/>
      <c r="U287" s="23"/>
      <c r="V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</row>
    <row r="288" spans="1:77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23"/>
      <c r="Q288" s="23"/>
      <c r="R288" s="23"/>
      <c r="S288" s="23"/>
      <c r="T288" s="23"/>
      <c r="U288" s="23"/>
      <c r="V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</row>
    <row r="289" spans="1:77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23"/>
      <c r="Q289" s="23"/>
      <c r="R289" s="23"/>
      <c r="S289" s="23"/>
      <c r="T289" s="23"/>
      <c r="U289" s="23"/>
      <c r="V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</row>
    <row r="290" spans="1:77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23"/>
      <c r="Q290" s="23"/>
      <c r="R290" s="23"/>
      <c r="S290" s="23"/>
      <c r="T290" s="23"/>
      <c r="U290" s="23"/>
      <c r="V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</row>
    <row r="291" spans="1:77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23"/>
      <c r="Q291" s="23"/>
      <c r="R291" s="23"/>
      <c r="S291" s="23"/>
      <c r="T291" s="23"/>
      <c r="U291" s="23"/>
      <c r="V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</row>
    <row r="292" spans="1:77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23"/>
      <c r="Q292" s="23"/>
      <c r="R292" s="23"/>
      <c r="S292" s="23"/>
      <c r="T292" s="23"/>
      <c r="U292" s="23"/>
      <c r="V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</row>
    <row r="293" spans="1:77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23"/>
      <c r="Q293" s="23"/>
      <c r="R293" s="23"/>
      <c r="S293" s="23"/>
      <c r="T293" s="23"/>
      <c r="U293" s="23"/>
      <c r="V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</row>
    <row r="294" spans="1:77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23"/>
      <c r="Q294" s="23"/>
      <c r="R294" s="23"/>
      <c r="S294" s="23"/>
      <c r="T294" s="23"/>
      <c r="U294" s="23"/>
      <c r="V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</row>
    <row r="295" spans="1:77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23"/>
      <c r="Q295" s="23"/>
      <c r="R295" s="23"/>
      <c r="S295" s="23"/>
      <c r="T295" s="23"/>
      <c r="U295" s="23"/>
      <c r="V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</row>
    <row r="296" spans="1:77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23"/>
      <c r="Q296" s="23"/>
      <c r="R296" s="23"/>
      <c r="S296" s="23"/>
      <c r="T296" s="23"/>
      <c r="U296" s="23"/>
      <c r="V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</row>
    <row r="297" spans="1:7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23"/>
      <c r="Q297" s="23"/>
      <c r="R297" s="23"/>
      <c r="S297" s="23"/>
      <c r="T297" s="23"/>
      <c r="U297" s="23"/>
      <c r="V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</row>
    <row r="298" spans="1:77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23"/>
      <c r="Q298" s="23"/>
      <c r="R298" s="23"/>
      <c r="S298" s="23"/>
      <c r="T298" s="23"/>
      <c r="U298" s="23"/>
      <c r="V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</row>
    <row r="299" spans="1:77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23"/>
      <c r="Q299" s="23"/>
      <c r="R299" s="23"/>
      <c r="S299" s="23"/>
      <c r="T299" s="23"/>
      <c r="U299" s="23"/>
      <c r="V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</row>
    <row r="300" spans="1:77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23"/>
      <c r="Q300" s="23"/>
      <c r="R300" s="23"/>
      <c r="S300" s="23"/>
      <c r="T300" s="23"/>
      <c r="U300" s="23"/>
      <c r="V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</row>
    <row r="301" spans="1:77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23"/>
      <c r="Q301" s="23"/>
      <c r="R301" s="23"/>
      <c r="S301" s="23"/>
      <c r="T301" s="23"/>
      <c r="U301" s="23"/>
      <c r="V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</row>
    <row r="302" spans="1:77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23"/>
      <c r="Q302" s="23"/>
      <c r="R302" s="23"/>
      <c r="S302" s="23"/>
      <c r="T302" s="23"/>
      <c r="U302" s="23"/>
      <c r="V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</row>
    <row r="303" spans="1:77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23"/>
      <c r="Q303" s="23"/>
      <c r="R303" s="23"/>
      <c r="S303" s="23"/>
      <c r="T303" s="23"/>
      <c r="U303" s="23"/>
      <c r="V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</row>
    <row r="304" spans="1:77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23"/>
      <c r="Q304" s="23"/>
      <c r="R304" s="23"/>
      <c r="S304" s="23"/>
      <c r="T304" s="23"/>
      <c r="U304" s="23"/>
      <c r="V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</row>
    <row r="305" spans="1:77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23"/>
      <c r="Q305" s="23"/>
      <c r="R305" s="23"/>
      <c r="S305" s="23"/>
      <c r="T305" s="23"/>
      <c r="U305" s="23"/>
      <c r="V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</row>
    <row r="306" spans="1:77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23"/>
      <c r="Q306" s="23"/>
      <c r="R306" s="23"/>
      <c r="S306" s="23"/>
      <c r="T306" s="23"/>
      <c r="U306" s="23"/>
      <c r="V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</row>
    <row r="307" spans="1:7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23"/>
      <c r="Q307" s="23"/>
      <c r="R307" s="23"/>
      <c r="S307" s="23"/>
      <c r="T307" s="23"/>
      <c r="U307" s="23"/>
      <c r="V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</row>
    <row r="308" spans="1:77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23"/>
      <c r="Q308" s="23"/>
      <c r="R308" s="23"/>
      <c r="S308" s="23"/>
      <c r="T308" s="23"/>
      <c r="U308" s="23"/>
      <c r="V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</row>
    <row r="309" spans="1:77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23"/>
      <c r="Q309" s="23"/>
      <c r="R309" s="23"/>
      <c r="S309" s="23"/>
      <c r="T309" s="23"/>
      <c r="U309" s="23"/>
      <c r="V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</row>
    <row r="310" spans="1:77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23"/>
      <c r="Q310" s="23"/>
      <c r="R310" s="23"/>
      <c r="S310" s="23"/>
      <c r="T310" s="23"/>
      <c r="U310" s="23"/>
      <c r="V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</row>
    <row r="311" spans="1:77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23"/>
      <c r="Q311" s="23"/>
      <c r="R311" s="23"/>
      <c r="S311" s="23"/>
      <c r="T311" s="23"/>
      <c r="U311" s="23"/>
      <c r="V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</row>
    <row r="312" spans="1:77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23"/>
      <c r="Q312" s="23"/>
      <c r="R312" s="23"/>
      <c r="S312" s="23"/>
      <c r="T312" s="23"/>
      <c r="U312" s="23"/>
      <c r="V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</row>
    <row r="313" spans="1:77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23"/>
      <c r="Q313" s="23"/>
      <c r="R313" s="23"/>
      <c r="S313" s="23"/>
      <c r="T313" s="23"/>
      <c r="U313" s="23"/>
      <c r="V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</row>
    <row r="314" spans="1:77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23"/>
      <c r="Q314" s="23"/>
      <c r="R314" s="23"/>
      <c r="S314" s="23"/>
      <c r="T314" s="23"/>
      <c r="U314" s="23"/>
      <c r="V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</row>
    <row r="315" spans="1:77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23"/>
      <c r="Q315" s="23"/>
      <c r="R315" s="23"/>
      <c r="S315" s="23"/>
      <c r="T315" s="23"/>
      <c r="U315" s="23"/>
      <c r="V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</row>
    <row r="316" spans="1:77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23"/>
      <c r="Q316" s="23"/>
      <c r="R316" s="23"/>
      <c r="S316" s="23"/>
      <c r="T316" s="23"/>
      <c r="U316" s="23"/>
      <c r="V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</row>
    <row r="317" spans="1:7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23"/>
      <c r="Q317" s="23"/>
      <c r="R317" s="23"/>
      <c r="S317" s="23"/>
      <c r="T317" s="23"/>
      <c r="U317" s="23"/>
      <c r="V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</row>
    <row r="318" spans="1:77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23"/>
      <c r="Q318" s="23"/>
      <c r="R318" s="23"/>
      <c r="S318" s="23"/>
      <c r="T318" s="23"/>
      <c r="U318" s="23"/>
      <c r="V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</row>
    <row r="319" spans="1:77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23"/>
      <c r="Q319" s="23"/>
      <c r="R319" s="23"/>
      <c r="S319" s="23"/>
      <c r="T319" s="23"/>
      <c r="U319" s="23"/>
      <c r="V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</row>
    <row r="320" spans="1:77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23"/>
      <c r="Q320" s="23"/>
      <c r="R320" s="23"/>
      <c r="S320" s="23"/>
      <c r="T320" s="23"/>
      <c r="U320" s="23"/>
      <c r="V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</row>
    <row r="321" spans="1:77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23"/>
      <c r="Q321" s="23"/>
      <c r="R321" s="23"/>
      <c r="S321" s="23"/>
      <c r="T321" s="23"/>
      <c r="U321" s="23"/>
      <c r="V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</row>
    <row r="322" spans="1:77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23"/>
      <c r="Q322" s="23"/>
      <c r="R322" s="23"/>
      <c r="S322" s="23"/>
      <c r="T322" s="23"/>
      <c r="U322" s="23"/>
      <c r="V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</row>
    <row r="323" spans="1:77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23"/>
      <c r="Q323" s="23"/>
      <c r="R323" s="23"/>
      <c r="S323" s="23"/>
      <c r="T323" s="23"/>
      <c r="U323" s="23"/>
      <c r="V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</row>
    <row r="324" spans="1:77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23"/>
      <c r="Q324" s="23"/>
      <c r="R324" s="23"/>
      <c r="S324" s="23"/>
      <c r="T324" s="23"/>
      <c r="U324" s="23"/>
      <c r="V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</row>
    <row r="325" spans="1:77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23"/>
      <c r="Q325" s="23"/>
      <c r="R325" s="23"/>
      <c r="S325" s="23"/>
      <c r="T325" s="23"/>
      <c r="U325" s="23"/>
      <c r="V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</row>
    <row r="326" spans="1:77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23"/>
      <c r="Q326" s="23"/>
      <c r="R326" s="23"/>
      <c r="S326" s="23"/>
      <c r="T326" s="23"/>
      <c r="U326" s="23"/>
      <c r="V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</row>
    <row r="327" spans="1:7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23"/>
      <c r="Q327" s="23"/>
      <c r="R327" s="23"/>
      <c r="S327" s="23"/>
      <c r="T327" s="23"/>
      <c r="U327" s="23"/>
      <c r="V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</row>
    <row r="328" spans="1:77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23"/>
      <c r="Q328" s="23"/>
      <c r="R328" s="23"/>
      <c r="S328" s="23"/>
      <c r="T328" s="23"/>
      <c r="U328" s="23"/>
      <c r="V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</row>
    <row r="329" spans="1:77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23"/>
      <c r="Q329" s="23"/>
      <c r="R329" s="23"/>
      <c r="S329" s="23"/>
      <c r="T329" s="23"/>
      <c r="U329" s="23"/>
      <c r="V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</row>
    <row r="330" spans="1:77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23"/>
      <c r="Q330" s="23"/>
      <c r="R330" s="23"/>
      <c r="S330" s="23"/>
      <c r="T330" s="23"/>
      <c r="U330" s="23"/>
      <c r="V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</row>
    <row r="331" spans="1:77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23"/>
      <c r="Q331" s="23"/>
      <c r="R331" s="23"/>
      <c r="S331" s="23"/>
      <c r="T331" s="23"/>
      <c r="U331" s="23"/>
      <c r="V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</row>
    <row r="332" spans="1:77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23"/>
      <c r="Q332" s="23"/>
      <c r="R332" s="23"/>
      <c r="S332" s="23"/>
      <c r="T332" s="23"/>
      <c r="U332" s="23"/>
      <c r="V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</row>
    <row r="333" spans="1:77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23"/>
      <c r="Q333" s="23"/>
      <c r="R333" s="23"/>
      <c r="S333" s="23"/>
      <c r="T333" s="23"/>
      <c r="U333" s="23"/>
      <c r="V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</row>
    <row r="334" spans="1:77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23"/>
      <c r="Q334" s="23"/>
      <c r="R334" s="23"/>
      <c r="S334" s="23"/>
      <c r="T334" s="23"/>
      <c r="U334" s="23"/>
      <c r="V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</row>
    <row r="335" spans="1:77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23"/>
      <c r="Q335" s="23"/>
      <c r="R335" s="23"/>
      <c r="S335" s="23"/>
      <c r="T335" s="23"/>
      <c r="U335" s="23"/>
      <c r="V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</row>
    <row r="336" spans="1:77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23"/>
      <c r="Q336" s="23"/>
      <c r="R336" s="23"/>
      <c r="S336" s="23"/>
      <c r="T336" s="23"/>
      <c r="U336" s="23"/>
      <c r="V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</row>
    <row r="337" spans="1:7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23"/>
      <c r="Q337" s="23"/>
      <c r="R337" s="23"/>
      <c r="S337" s="23"/>
      <c r="T337" s="23"/>
      <c r="U337" s="23"/>
      <c r="V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</row>
    <row r="338" spans="1:77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23"/>
      <c r="Q338" s="23"/>
      <c r="R338" s="23"/>
      <c r="S338" s="23"/>
      <c r="T338" s="23"/>
      <c r="U338" s="23"/>
      <c r="V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</row>
    <row r="339" spans="1:77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23"/>
      <c r="Q339" s="23"/>
      <c r="R339" s="23"/>
      <c r="S339" s="23"/>
      <c r="T339" s="23"/>
      <c r="U339" s="23"/>
      <c r="V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</row>
    <row r="340" spans="1:77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23"/>
      <c r="Q340" s="23"/>
      <c r="R340" s="23"/>
      <c r="S340" s="23"/>
      <c r="T340" s="23"/>
      <c r="U340" s="23"/>
      <c r="V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</row>
    <row r="341" spans="1:77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23"/>
      <c r="Q341" s="23"/>
      <c r="R341" s="23"/>
      <c r="S341" s="23"/>
      <c r="T341" s="23"/>
      <c r="U341" s="23"/>
      <c r="V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</row>
    <row r="342" spans="1:77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23"/>
      <c r="Q342" s="23"/>
      <c r="R342" s="23"/>
      <c r="S342" s="23"/>
      <c r="T342" s="23"/>
      <c r="U342" s="23"/>
      <c r="V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</row>
    <row r="343" spans="1:77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23"/>
      <c r="Q343" s="23"/>
      <c r="R343" s="23"/>
      <c r="S343" s="23"/>
      <c r="T343" s="23"/>
      <c r="U343" s="23"/>
      <c r="V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</row>
    <row r="344" spans="1:77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23"/>
      <c r="Q344" s="23"/>
      <c r="R344" s="23"/>
      <c r="S344" s="23"/>
      <c r="T344" s="23"/>
      <c r="U344" s="23"/>
      <c r="V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</row>
    <row r="345" spans="1:77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23"/>
      <c r="Q345" s="23"/>
      <c r="R345" s="23"/>
      <c r="S345" s="23"/>
      <c r="T345" s="23"/>
      <c r="U345" s="23"/>
      <c r="V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</row>
    <row r="346" spans="1:77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23"/>
      <c r="Q346" s="23"/>
      <c r="R346" s="23"/>
      <c r="S346" s="23"/>
      <c r="T346" s="23"/>
      <c r="U346" s="23"/>
      <c r="V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</row>
    <row r="347" spans="1:7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23"/>
      <c r="Q347" s="23"/>
      <c r="R347" s="23"/>
      <c r="S347" s="23"/>
      <c r="T347" s="23"/>
      <c r="U347" s="23"/>
      <c r="V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</row>
    <row r="348" spans="1:77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23"/>
      <c r="Q348" s="23"/>
      <c r="R348" s="23"/>
      <c r="S348" s="23"/>
      <c r="T348" s="23"/>
      <c r="U348" s="23"/>
      <c r="V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</row>
    <row r="349" spans="1:77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23"/>
      <c r="Q349" s="23"/>
      <c r="R349" s="23"/>
      <c r="S349" s="23"/>
      <c r="T349" s="23"/>
      <c r="U349" s="23"/>
      <c r="V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</row>
    <row r="350" spans="1:77">
      <c r="P350" s="22"/>
      <c r="Q350" s="22"/>
      <c r="R350" s="22"/>
      <c r="S350" s="22"/>
      <c r="T350" s="22"/>
      <c r="U350" s="22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</row>
    <row r="351" spans="1:77">
      <c r="P351" s="22"/>
      <c r="Q351" s="22"/>
      <c r="R351" s="22"/>
      <c r="S351" s="22"/>
      <c r="T351" s="22"/>
      <c r="U351" s="22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</row>
    <row r="352" spans="1:77">
      <c r="P352" s="22"/>
      <c r="Q352" s="22"/>
      <c r="R352" s="22"/>
      <c r="S352" s="22"/>
      <c r="T352" s="22"/>
      <c r="U352" s="22"/>
    </row>
    <row r="353" spans="16:21">
      <c r="P353" s="22"/>
      <c r="Q353" s="22"/>
      <c r="R353" s="22"/>
      <c r="S353" s="22"/>
      <c r="T353" s="22"/>
      <c r="U353" s="22"/>
    </row>
    <row r="354" spans="16:21">
      <c r="P354" s="22"/>
      <c r="Q354" s="22"/>
      <c r="R354" s="22"/>
      <c r="S354" s="22"/>
      <c r="T354" s="22"/>
      <c r="U354" s="22"/>
    </row>
    <row r="355" spans="16:21">
      <c r="P355" s="22"/>
      <c r="Q355" s="22"/>
      <c r="R355" s="22"/>
      <c r="S355" s="22"/>
      <c r="T355" s="22"/>
      <c r="U355" s="22"/>
    </row>
    <row r="356" spans="16:21">
      <c r="P356" s="22"/>
      <c r="Q356" s="22"/>
      <c r="R356" s="22"/>
      <c r="S356" s="22"/>
      <c r="T356" s="22"/>
      <c r="U356" s="22"/>
    </row>
    <row r="357" spans="16:21">
      <c r="P357" s="22"/>
      <c r="Q357" s="22"/>
      <c r="R357" s="22"/>
      <c r="S357" s="22"/>
      <c r="T357" s="22"/>
      <c r="U357" s="22"/>
    </row>
  </sheetData>
  <sheetProtection password="E3FB" sheet="1" objects="1" scenarios="1" autoFilter="0"/>
  <autoFilter ref="C8:C32">
    <filterColumn colId="0"/>
  </autoFilter>
  <mergeCells count="23">
    <mergeCell ref="B2:J2"/>
    <mergeCell ref="B38:C38"/>
    <mergeCell ref="B39:C39"/>
    <mergeCell ref="E35:H35"/>
    <mergeCell ref="E36:H36"/>
    <mergeCell ref="E38:H38"/>
    <mergeCell ref="E39:H39"/>
    <mergeCell ref="B36:C36"/>
    <mergeCell ref="D4:M4"/>
    <mergeCell ref="B7:B8"/>
    <mergeCell ref="B35:C35"/>
    <mergeCell ref="F7:G7"/>
    <mergeCell ref="D7:E7"/>
    <mergeCell ref="B5:C5"/>
    <mergeCell ref="D5:M5"/>
    <mergeCell ref="L2:M2"/>
    <mergeCell ref="B65:L65"/>
    <mergeCell ref="B64:L64"/>
    <mergeCell ref="I43:J43"/>
    <mergeCell ref="K43:L43"/>
    <mergeCell ref="B53:L53"/>
    <mergeCell ref="B54:L54"/>
    <mergeCell ref="B48:L48"/>
  </mergeCells>
  <conditionalFormatting sqref="E9:E32">
    <cfRule type="expression" dxfId="5" priority="8">
      <formula>IF(OR(E9-D9&lt;=0,E9=$Z$5,E9=$X$5),E9,"")</formula>
    </cfRule>
  </conditionalFormatting>
  <conditionalFormatting sqref="G9:G32">
    <cfRule type="expression" dxfId="4" priority="1">
      <formula>IFERROR(F9-G9&lt;0,"ОШИБКА")</formula>
    </cfRule>
  </conditionalFormatting>
  <dataValidations count="10">
    <dataValidation type="list" allowBlank="1" showInputMessage="1" showErrorMessage="1" sqref="WVK983043:WVK983066 WLO983043:WLO983066 WBS983043:WBS983066 VRW983043:VRW983066 VIA983043:VIA983066 UYE983043:UYE983066 UOI983043:UOI983066 UEM983043:UEM983066 TUQ983043:TUQ983066 TKU983043:TKU983066 TAY983043:TAY983066 SRC983043:SRC983066 SHG983043:SHG983066 RXK983043:RXK983066 RNO983043:RNO983066 RDS983043:RDS983066 QTW983043:QTW983066 QKA983043:QKA983066 QAE983043:QAE983066 PQI983043:PQI983066 PGM983043:PGM983066 OWQ983043:OWQ983066 OMU983043:OMU983066 OCY983043:OCY983066 NTC983043:NTC983066 NJG983043:NJG983066 MZK983043:MZK983066 MPO983043:MPO983066 MFS983043:MFS983066 LVW983043:LVW983066 LMA983043:LMA983066 LCE983043:LCE983066 KSI983043:KSI983066 KIM983043:KIM983066 JYQ983043:JYQ983066 JOU983043:JOU983066 JEY983043:JEY983066 IVC983043:IVC983066 ILG983043:ILG983066 IBK983043:IBK983066 HRO983043:HRO983066 HHS983043:HHS983066 GXW983043:GXW983066 GOA983043:GOA983066 GEE983043:GEE983066 FUI983043:FUI983066 FKM983043:FKM983066 FAQ983043:FAQ983066 EQU983043:EQU983066 EGY983043:EGY983066 DXC983043:DXC983066 DNG983043:DNG983066 DDK983043:DDK983066 CTO983043:CTO983066 CJS983043:CJS983066 BZW983043:BZW983066 BQA983043:BQA983066 BGE983043:BGE983066 AWI983043:AWI983066 AMM983043:AMM983066 ACQ983043:ACQ983066 SU983043:SU983066 IY983043:IY983066 C983043:C983066 WVK917507:WVK917530 WLO917507:WLO917530 WBS917507:WBS917530 VRW917507:VRW917530 VIA917507:VIA917530 UYE917507:UYE917530 UOI917507:UOI917530 UEM917507:UEM917530 TUQ917507:TUQ917530 TKU917507:TKU917530 TAY917507:TAY917530 SRC917507:SRC917530 SHG917507:SHG917530 RXK917507:RXK917530 RNO917507:RNO917530 RDS917507:RDS917530 QTW917507:QTW917530 QKA917507:QKA917530 QAE917507:QAE917530 PQI917507:PQI917530 PGM917507:PGM917530 OWQ917507:OWQ917530 OMU917507:OMU917530 OCY917507:OCY917530 NTC917507:NTC917530 NJG917507:NJG917530 MZK917507:MZK917530 MPO917507:MPO917530 MFS917507:MFS917530 LVW917507:LVW917530 LMA917507:LMA917530 LCE917507:LCE917530 KSI917507:KSI917530 KIM917507:KIM917530 JYQ917507:JYQ917530 JOU917507:JOU917530 JEY917507:JEY917530 IVC917507:IVC917530 ILG917507:ILG917530 IBK917507:IBK917530 HRO917507:HRO917530 HHS917507:HHS917530 GXW917507:GXW917530 GOA917507:GOA917530 GEE917507:GEE917530 FUI917507:FUI917530 FKM917507:FKM917530 FAQ917507:FAQ917530 EQU917507:EQU917530 EGY917507:EGY917530 DXC917507:DXC917530 DNG917507:DNG917530 DDK917507:DDK917530 CTO917507:CTO917530 CJS917507:CJS917530 BZW917507:BZW917530 BQA917507:BQA917530 BGE917507:BGE917530 AWI917507:AWI917530 AMM917507:AMM917530 ACQ917507:ACQ917530 SU917507:SU917530 IY917507:IY917530 C917507:C917530 WVK851971:WVK851994 WLO851971:WLO851994 WBS851971:WBS851994 VRW851971:VRW851994 VIA851971:VIA851994 UYE851971:UYE851994 UOI851971:UOI851994 UEM851971:UEM851994 TUQ851971:TUQ851994 TKU851971:TKU851994 TAY851971:TAY851994 SRC851971:SRC851994 SHG851971:SHG851994 RXK851971:RXK851994 RNO851971:RNO851994 RDS851971:RDS851994 QTW851971:QTW851994 QKA851971:QKA851994 QAE851971:QAE851994 PQI851971:PQI851994 PGM851971:PGM851994 OWQ851971:OWQ851994 OMU851971:OMU851994 OCY851971:OCY851994 NTC851971:NTC851994 NJG851971:NJG851994 MZK851971:MZK851994 MPO851971:MPO851994 MFS851971:MFS851994 LVW851971:LVW851994 LMA851971:LMA851994 LCE851971:LCE851994 KSI851971:KSI851994 KIM851971:KIM851994 JYQ851971:JYQ851994 JOU851971:JOU851994 JEY851971:JEY851994 IVC851971:IVC851994 ILG851971:ILG851994 IBK851971:IBK851994 HRO851971:HRO851994 HHS851971:HHS851994 GXW851971:GXW851994 GOA851971:GOA851994 GEE851971:GEE851994 FUI851971:FUI851994 FKM851971:FKM851994 FAQ851971:FAQ851994 EQU851971:EQU851994 EGY851971:EGY851994 DXC851971:DXC851994 DNG851971:DNG851994 DDK851971:DDK851994 CTO851971:CTO851994 CJS851971:CJS851994 BZW851971:BZW851994 BQA851971:BQA851994 BGE851971:BGE851994 AWI851971:AWI851994 AMM851971:AMM851994 ACQ851971:ACQ851994 SU851971:SU851994 IY851971:IY851994 C851971:C851994 WVK786435:WVK786458 WLO786435:WLO786458 WBS786435:WBS786458 VRW786435:VRW786458 VIA786435:VIA786458 UYE786435:UYE786458 UOI786435:UOI786458 UEM786435:UEM786458 TUQ786435:TUQ786458 TKU786435:TKU786458 TAY786435:TAY786458 SRC786435:SRC786458 SHG786435:SHG786458 RXK786435:RXK786458 RNO786435:RNO786458 RDS786435:RDS786458 QTW786435:QTW786458 QKA786435:QKA786458 QAE786435:QAE786458 PQI786435:PQI786458 PGM786435:PGM786458 OWQ786435:OWQ786458 OMU786435:OMU786458 OCY786435:OCY786458 NTC786435:NTC786458 NJG786435:NJG786458 MZK786435:MZK786458 MPO786435:MPO786458 MFS786435:MFS786458 LVW786435:LVW786458 LMA786435:LMA786458 LCE786435:LCE786458 KSI786435:KSI786458 KIM786435:KIM786458 JYQ786435:JYQ786458 JOU786435:JOU786458 JEY786435:JEY786458 IVC786435:IVC786458 ILG786435:ILG786458 IBK786435:IBK786458 HRO786435:HRO786458 HHS786435:HHS786458 GXW786435:GXW786458 GOA786435:GOA786458 GEE786435:GEE786458 FUI786435:FUI786458 FKM786435:FKM786458 FAQ786435:FAQ786458 EQU786435:EQU786458 EGY786435:EGY786458 DXC786435:DXC786458 DNG786435:DNG786458 DDK786435:DDK786458 CTO786435:CTO786458 CJS786435:CJS786458 BZW786435:BZW786458 BQA786435:BQA786458 BGE786435:BGE786458 AWI786435:AWI786458 AMM786435:AMM786458 ACQ786435:ACQ786458 SU786435:SU786458 IY786435:IY786458 C786435:C786458 WVK720899:WVK720922 WLO720899:WLO720922 WBS720899:WBS720922 VRW720899:VRW720922 VIA720899:VIA720922 UYE720899:UYE720922 UOI720899:UOI720922 UEM720899:UEM720922 TUQ720899:TUQ720922 TKU720899:TKU720922 TAY720899:TAY720922 SRC720899:SRC720922 SHG720899:SHG720922 RXK720899:RXK720922 RNO720899:RNO720922 RDS720899:RDS720922 QTW720899:QTW720922 QKA720899:QKA720922 QAE720899:QAE720922 PQI720899:PQI720922 PGM720899:PGM720922 OWQ720899:OWQ720922 OMU720899:OMU720922 OCY720899:OCY720922 NTC720899:NTC720922 NJG720899:NJG720922 MZK720899:MZK720922 MPO720899:MPO720922 MFS720899:MFS720922 LVW720899:LVW720922 LMA720899:LMA720922 LCE720899:LCE720922 KSI720899:KSI720922 KIM720899:KIM720922 JYQ720899:JYQ720922 JOU720899:JOU720922 JEY720899:JEY720922 IVC720899:IVC720922 ILG720899:ILG720922 IBK720899:IBK720922 HRO720899:HRO720922 HHS720899:HHS720922 GXW720899:GXW720922 GOA720899:GOA720922 GEE720899:GEE720922 FUI720899:FUI720922 FKM720899:FKM720922 FAQ720899:FAQ720922 EQU720899:EQU720922 EGY720899:EGY720922 DXC720899:DXC720922 DNG720899:DNG720922 DDK720899:DDK720922 CTO720899:CTO720922 CJS720899:CJS720922 BZW720899:BZW720922 BQA720899:BQA720922 BGE720899:BGE720922 AWI720899:AWI720922 AMM720899:AMM720922 ACQ720899:ACQ720922 SU720899:SU720922 IY720899:IY720922 C720899:C720922 WVK655363:WVK655386 WLO655363:WLO655386 WBS655363:WBS655386 VRW655363:VRW655386 VIA655363:VIA655386 UYE655363:UYE655386 UOI655363:UOI655386 UEM655363:UEM655386 TUQ655363:TUQ655386 TKU655363:TKU655386 TAY655363:TAY655386 SRC655363:SRC655386 SHG655363:SHG655386 RXK655363:RXK655386 RNO655363:RNO655386 RDS655363:RDS655386 QTW655363:QTW655386 QKA655363:QKA655386 QAE655363:QAE655386 PQI655363:PQI655386 PGM655363:PGM655386 OWQ655363:OWQ655386 OMU655363:OMU655386 OCY655363:OCY655386 NTC655363:NTC655386 NJG655363:NJG655386 MZK655363:MZK655386 MPO655363:MPO655386 MFS655363:MFS655386 LVW655363:LVW655386 LMA655363:LMA655386 LCE655363:LCE655386 KSI655363:KSI655386 KIM655363:KIM655386 JYQ655363:JYQ655386 JOU655363:JOU655386 JEY655363:JEY655386 IVC655363:IVC655386 ILG655363:ILG655386 IBK655363:IBK655386 HRO655363:HRO655386 HHS655363:HHS655386 GXW655363:GXW655386 GOA655363:GOA655386 GEE655363:GEE655386 FUI655363:FUI655386 FKM655363:FKM655386 FAQ655363:FAQ655386 EQU655363:EQU655386 EGY655363:EGY655386 DXC655363:DXC655386 DNG655363:DNG655386 DDK655363:DDK655386 CTO655363:CTO655386 CJS655363:CJS655386 BZW655363:BZW655386 BQA655363:BQA655386 BGE655363:BGE655386 AWI655363:AWI655386 AMM655363:AMM655386 ACQ655363:ACQ655386 SU655363:SU655386 IY655363:IY655386 C655363:C655386 WVK589827:WVK589850 WLO589827:WLO589850 WBS589827:WBS589850 VRW589827:VRW589850 VIA589827:VIA589850 UYE589827:UYE589850 UOI589827:UOI589850 UEM589827:UEM589850 TUQ589827:TUQ589850 TKU589827:TKU589850 TAY589827:TAY589850 SRC589827:SRC589850 SHG589827:SHG589850 RXK589827:RXK589850 RNO589827:RNO589850 RDS589827:RDS589850 QTW589827:QTW589850 QKA589827:QKA589850 QAE589827:QAE589850 PQI589827:PQI589850 PGM589827:PGM589850 OWQ589827:OWQ589850 OMU589827:OMU589850 OCY589827:OCY589850 NTC589827:NTC589850 NJG589827:NJG589850 MZK589827:MZK589850 MPO589827:MPO589850 MFS589827:MFS589850 LVW589827:LVW589850 LMA589827:LMA589850 LCE589827:LCE589850 KSI589827:KSI589850 KIM589827:KIM589850 JYQ589827:JYQ589850 JOU589827:JOU589850 JEY589827:JEY589850 IVC589827:IVC589850 ILG589827:ILG589850 IBK589827:IBK589850 HRO589827:HRO589850 HHS589827:HHS589850 GXW589827:GXW589850 GOA589827:GOA589850 GEE589827:GEE589850 FUI589827:FUI589850 FKM589827:FKM589850 FAQ589827:FAQ589850 EQU589827:EQU589850 EGY589827:EGY589850 DXC589827:DXC589850 DNG589827:DNG589850 DDK589827:DDK589850 CTO589827:CTO589850 CJS589827:CJS589850 BZW589827:BZW589850 BQA589827:BQA589850 BGE589827:BGE589850 AWI589827:AWI589850 AMM589827:AMM589850 ACQ589827:ACQ589850 SU589827:SU589850 IY589827:IY589850 C589827:C589850 WVK524291:WVK524314 WLO524291:WLO524314 WBS524291:WBS524314 VRW524291:VRW524314 VIA524291:VIA524314 UYE524291:UYE524314 UOI524291:UOI524314 UEM524291:UEM524314 TUQ524291:TUQ524314 TKU524291:TKU524314 TAY524291:TAY524314 SRC524291:SRC524314 SHG524291:SHG524314 RXK524291:RXK524314 RNO524291:RNO524314 RDS524291:RDS524314 QTW524291:QTW524314 QKA524291:QKA524314 QAE524291:QAE524314 PQI524291:PQI524314 PGM524291:PGM524314 OWQ524291:OWQ524314 OMU524291:OMU524314 OCY524291:OCY524314 NTC524291:NTC524314 NJG524291:NJG524314 MZK524291:MZK524314 MPO524291:MPO524314 MFS524291:MFS524314 LVW524291:LVW524314 LMA524291:LMA524314 LCE524291:LCE524314 KSI524291:KSI524314 KIM524291:KIM524314 JYQ524291:JYQ524314 JOU524291:JOU524314 JEY524291:JEY524314 IVC524291:IVC524314 ILG524291:ILG524314 IBK524291:IBK524314 HRO524291:HRO524314 HHS524291:HHS524314 GXW524291:GXW524314 GOA524291:GOA524314 GEE524291:GEE524314 FUI524291:FUI524314 FKM524291:FKM524314 FAQ524291:FAQ524314 EQU524291:EQU524314 EGY524291:EGY524314 DXC524291:DXC524314 DNG524291:DNG524314 DDK524291:DDK524314 CTO524291:CTO524314 CJS524291:CJS524314 BZW524291:BZW524314 BQA524291:BQA524314 BGE524291:BGE524314 AWI524291:AWI524314 AMM524291:AMM524314 ACQ524291:ACQ524314 SU524291:SU524314 IY524291:IY524314 C524291:C524314 WVK458755:WVK458778 WLO458755:WLO458778 WBS458755:WBS458778 VRW458755:VRW458778 VIA458755:VIA458778 UYE458755:UYE458778 UOI458755:UOI458778 UEM458755:UEM458778 TUQ458755:TUQ458778 TKU458755:TKU458778 TAY458755:TAY458778 SRC458755:SRC458778 SHG458755:SHG458778 RXK458755:RXK458778 RNO458755:RNO458778 RDS458755:RDS458778 QTW458755:QTW458778 QKA458755:QKA458778 QAE458755:QAE458778 PQI458755:PQI458778 PGM458755:PGM458778 OWQ458755:OWQ458778 OMU458755:OMU458778 OCY458755:OCY458778 NTC458755:NTC458778 NJG458755:NJG458778 MZK458755:MZK458778 MPO458755:MPO458778 MFS458755:MFS458778 LVW458755:LVW458778 LMA458755:LMA458778 LCE458755:LCE458778 KSI458755:KSI458778 KIM458755:KIM458778 JYQ458755:JYQ458778 JOU458755:JOU458778 JEY458755:JEY458778 IVC458755:IVC458778 ILG458755:ILG458778 IBK458755:IBK458778 HRO458755:HRO458778 HHS458755:HHS458778 GXW458755:GXW458778 GOA458755:GOA458778 GEE458755:GEE458778 FUI458755:FUI458778 FKM458755:FKM458778 FAQ458755:FAQ458778 EQU458755:EQU458778 EGY458755:EGY458778 DXC458755:DXC458778 DNG458755:DNG458778 DDK458755:DDK458778 CTO458755:CTO458778 CJS458755:CJS458778 BZW458755:BZW458778 BQA458755:BQA458778 BGE458755:BGE458778 AWI458755:AWI458778 AMM458755:AMM458778 ACQ458755:ACQ458778 SU458755:SU458778 IY458755:IY458778 C458755:C458778 WVK393219:WVK393242 WLO393219:WLO393242 WBS393219:WBS393242 VRW393219:VRW393242 VIA393219:VIA393242 UYE393219:UYE393242 UOI393219:UOI393242 UEM393219:UEM393242 TUQ393219:TUQ393242 TKU393219:TKU393242 TAY393219:TAY393242 SRC393219:SRC393242 SHG393219:SHG393242 RXK393219:RXK393242 RNO393219:RNO393242 RDS393219:RDS393242 QTW393219:QTW393242 QKA393219:QKA393242 QAE393219:QAE393242 PQI393219:PQI393242 PGM393219:PGM393242 OWQ393219:OWQ393242 OMU393219:OMU393242 OCY393219:OCY393242 NTC393219:NTC393242 NJG393219:NJG393242 MZK393219:MZK393242 MPO393219:MPO393242 MFS393219:MFS393242 LVW393219:LVW393242 LMA393219:LMA393242 LCE393219:LCE393242 KSI393219:KSI393242 KIM393219:KIM393242 JYQ393219:JYQ393242 JOU393219:JOU393242 JEY393219:JEY393242 IVC393219:IVC393242 ILG393219:ILG393242 IBK393219:IBK393242 HRO393219:HRO393242 HHS393219:HHS393242 GXW393219:GXW393242 GOA393219:GOA393242 GEE393219:GEE393242 FUI393219:FUI393242 FKM393219:FKM393242 FAQ393219:FAQ393242 EQU393219:EQU393242 EGY393219:EGY393242 DXC393219:DXC393242 DNG393219:DNG393242 DDK393219:DDK393242 CTO393219:CTO393242 CJS393219:CJS393242 BZW393219:BZW393242 BQA393219:BQA393242 BGE393219:BGE393242 AWI393219:AWI393242 AMM393219:AMM393242 ACQ393219:ACQ393242 SU393219:SU393242 IY393219:IY393242 C393219:C393242 WVK327683:WVK327706 WLO327683:WLO327706 WBS327683:WBS327706 VRW327683:VRW327706 VIA327683:VIA327706 UYE327683:UYE327706 UOI327683:UOI327706 UEM327683:UEM327706 TUQ327683:TUQ327706 TKU327683:TKU327706 TAY327683:TAY327706 SRC327683:SRC327706 SHG327683:SHG327706 RXK327683:RXK327706 RNO327683:RNO327706 RDS327683:RDS327706 QTW327683:QTW327706 QKA327683:QKA327706 QAE327683:QAE327706 PQI327683:PQI327706 PGM327683:PGM327706 OWQ327683:OWQ327706 OMU327683:OMU327706 OCY327683:OCY327706 NTC327683:NTC327706 NJG327683:NJG327706 MZK327683:MZK327706 MPO327683:MPO327706 MFS327683:MFS327706 LVW327683:LVW327706 LMA327683:LMA327706 LCE327683:LCE327706 KSI327683:KSI327706 KIM327683:KIM327706 JYQ327683:JYQ327706 JOU327683:JOU327706 JEY327683:JEY327706 IVC327683:IVC327706 ILG327683:ILG327706 IBK327683:IBK327706 HRO327683:HRO327706 HHS327683:HHS327706 GXW327683:GXW327706 GOA327683:GOA327706 GEE327683:GEE327706 FUI327683:FUI327706 FKM327683:FKM327706 FAQ327683:FAQ327706 EQU327683:EQU327706 EGY327683:EGY327706 DXC327683:DXC327706 DNG327683:DNG327706 DDK327683:DDK327706 CTO327683:CTO327706 CJS327683:CJS327706 BZW327683:BZW327706 BQA327683:BQA327706 BGE327683:BGE327706 AWI327683:AWI327706 AMM327683:AMM327706 ACQ327683:ACQ327706 SU327683:SU327706 IY327683:IY327706 C327683:C327706 WVK262147:WVK262170 WLO262147:WLO262170 WBS262147:WBS262170 VRW262147:VRW262170 VIA262147:VIA262170 UYE262147:UYE262170 UOI262147:UOI262170 UEM262147:UEM262170 TUQ262147:TUQ262170 TKU262147:TKU262170 TAY262147:TAY262170 SRC262147:SRC262170 SHG262147:SHG262170 RXK262147:RXK262170 RNO262147:RNO262170 RDS262147:RDS262170 QTW262147:QTW262170 QKA262147:QKA262170 QAE262147:QAE262170 PQI262147:PQI262170 PGM262147:PGM262170 OWQ262147:OWQ262170 OMU262147:OMU262170 OCY262147:OCY262170 NTC262147:NTC262170 NJG262147:NJG262170 MZK262147:MZK262170 MPO262147:MPO262170 MFS262147:MFS262170 LVW262147:LVW262170 LMA262147:LMA262170 LCE262147:LCE262170 KSI262147:KSI262170 KIM262147:KIM262170 JYQ262147:JYQ262170 JOU262147:JOU262170 JEY262147:JEY262170 IVC262147:IVC262170 ILG262147:ILG262170 IBK262147:IBK262170 HRO262147:HRO262170 HHS262147:HHS262170 GXW262147:GXW262170 GOA262147:GOA262170 GEE262147:GEE262170 FUI262147:FUI262170 FKM262147:FKM262170 FAQ262147:FAQ262170 EQU262147:EQU262170 EGY262147:EGY262170 DXC262147:DXC262170 DNG262147:DNG262170 DDK262147:DDK262170 CTO262147:CTO262170 CJS262147:CJS262170 BZW262147:BZW262170 BQA262147:BQA262170 BGE262147:BGE262170 AWI262147:AWI262170 AMM262147:AMM262170 ACQ262147:ACQ262170 SU262147:SU262170 IY262147:IY262170 C262147:C262170 WVK196611:WVK196634 WLO196611:WLO196634 WBS196611:WBS196634 VRW196611:VRW196634 VIA196611:VIA196634 UYE196611:UYE196634 UOI196611:UOI196634 UEM196611:UEM196634 TUQ196611:TUQ196634 TKU196611:TKU196634 TAY196611:TAY196634 SRC196611:SRC196634 SHG196611:SHG196634 RXK196611:RXK196634 RNO196611:RNO196634 RDS196611:RDS196634 QTW196611:QTW196634 QKA196611:QKA196634 QAE196611:QAE196634 PQI196611:PQI196634 PGM196611:PGM196634 OWQ196611:OWQ196634 OMU196611:OMU196634 OCY196611:OCY196634 NTC196611:NTC196634 NJG196611:NJG196634 MZK196611:MZK196634 MPO196611:MPO196634 MFS196611:MFS196634 LVW196611:LVW196634 LMA196611:LMA196634 LCE196611:LCE196634 KSI196611:KSI196634 KIM196611:KIM196634 JYQ196611:JYQ196634 JOU196611:JOU196634 JEY196611:JEY196634 IVC196611:IVC196634 ILG196611:ILG196634 IBK196611:IBK196634 HRO196611:HRO196634 HHS196611:HHS196634 GXW196611:GXW196634 GOA196611:GOA196634 GEE196611:GEE196634 FUI196611:FUI196634 FKM196611:FKM196634 FAQ196611:FAQ196634 EQU196611:EQU196634 EGY196611:EGY196634 DXC196611:DXC196634 DNG196611:DNG196634 DDK196611:DDK196634 CTO196611:CTO196634 CJS196611:CJS196634 BZW196611:BZW196634 BQA196611:BQA196634 BGE196611:BGE196634 AWI196611:AWI196634 AMM196611:AMM196634 ACQ196611:ACQ196634 SU196611:SU196634 IY196611:IY196634 C196611:C196634 WVK131075:WVK131098 WLO131075:WLO131098 WBS131075:WBS131098 VRW131075:VRW131098 VIA131075:VIA131098 UYE131075:UYE131098 UOI131075:UOI131098 UEM131075:UEM131098 TUQ131075:TUQ131098 TKU131075:TKU131098 TAY131075:TAY131098 SRC131075:SRC131098 SHG131075:SHG131098 RXK131075:RXK131098 RNO131075:RNO131098 RDS131075:RDS131098 QTW131075:QTW131098 QKA131075:QKA131098 QAE131075:QAE131098 PQI131075:PQI131098 PGM131075:PGM131098 OWQ131075:OWQ131098 OMU131075:OMU131098 OCY131075:OCY131098 NTC131075:NTC131098 NJG131075:NJG131098 MZK131075:MZK131098 MPO131075:MPO131098 MFS131075:MFS131098 LVW131075:LVW131098 LMA131075:LMA131098 LCE131075:LCE131098 KSI131075:KSI131098 KIM131075:KIM131098 JYQ131075:JYQ131098 JOU131075:JOU131098 JEY131075:JEY131098 IVC131075:IVC131098 ILG131075:ILG131098 IBK131075:IBK131098 HRO131075:HRO131098 HHS131075:HHS131098 GXW131075:GXW131098 GOA131075:GOA131098 GEE131075:GEE131098 FUI131075:FUI131098 FKM131075:FKM131098 FAQ131075:FAQ131098 EQU131075:EQU131098 EGY131075:EGY131098 DXC131075:DXC131098 DNG131075:DNG131098 DDK131075:DDK131098 CTO131075:CTO131098 CJS131075:CJS131098 BZW131075:BZW131098 BQA131075:BQA131098 BGE131075:BGE131098 AWI131075:AWI131098 AMM131075:AMM131098 ACQ131075:ACQ131098 SU131075:SU131098 IY131075:IY131098 C131075:C131098 WVK65539:WVK65562 WLO65539:WLO65562 WBS65539:WBS65562 VRW65539:VRW65562 VIA65539:VIA65562 UYE65539:UYE65562 UOI65539:UOI65562 UEM65539:UEM65562 TUQ65539:TUQ65562 TKU65539:TKU65562 TAY65539:TAY65562 SRC65539:SRC65562 SHG65539:SHG65562 RXK65539:RXK65562 RNO65539:RNO65562 RDS65539:RDS65562 QTW65539:QTW65562 QKA65539:QKA65562 QAE65539:QAE65562 PQI65539:PQI65562 PGM65539:PGM65562 OWQ65539:OWQ65562 OMU65539:OMU65562 OCY65539:OCY65562 NTC65539:NTC65562 NJG65539:NJG65562 MZK65539:MZK65562 MPO65539:MPO65562 MFS65539:MFS65562 LVW65539:LVW65562 LMA65539:LMA65562 LCE65539:LCE65562 KSI65539:KSI65562 KIM65539:KIM65562 JYQ65539:JYQ65562 JOU65539:JOU65562 JEY65539:JEY65562 IVC65539:IVC65562 ILG65539:ILG65562 IBK65539:IBK65562 HRO65539:HRO65562 HHS65539:HHS65562 GXW65539:GXW65562 GOA65539:GOA65562 GEE65539:GEE65562 FUI65539:FUI65562 FKM65539:FKM65562 FAQ65539:FAQ65562 EQU65539:EQU65562 EGY65539:EGY65562 DXC65539:DXC65562 DNG65539:DNG65562 DDK65539:DDK65562 CTO65539:CTO65562 CJS65539:CJS65562 BZW65539:BZW65562 BQA65539:BQA65562 BGE65539:BGE65562 AWI65539:AWI65562 AMM65539:AMM65562 ACQ65539:ACQ65562 SU65539:SU65562 IY65539:IY65562 C65539:C65562 C9:C32 WVK9:WVK32 WLO9:WLO32 WBS9:WBS32 VRW9:VRW32 VIA9:VIA32 UYE9:UYE32 UOI9:UOI32 UEM9:UEM32 TUQ9:TUQ32 TKU9:TKU32 TAY9:TAY32 SRC9:SRC32 SHG9:SHG32 RXK9:RXK32 RNO9:RNO32 RDS9:RDS32 QTW9:QTW32 QKA9:QKA32 QAE9:QAE32 PQI9:PQI32 PGM9:PGM32 OWQ9:OWQ32 OMU9:OMU32 OCY9:OCY32 NTC9:NTC32 NJG9:NJG32 MZK9:MZK32 MPO9:MPO32 MFS9:MFS32 LVW9:LVW32 LMA9:LMA32 LCE9:LCE32 KSI9:KSI32 KIM9:KIM32 JYQ9:JYQ32 JOU9:JOU32 JEY9:JEY32 IVC9:IVC32 ILG9:ILG32 IBK9:IBK32 HRO9:HRO32 HHS9:HHS32 GXW9:GXW32 GOA9:GOA32 GEE9:GEE32 FUI9:FUI32 FKM9:FKM32 FAQ9:FAQ32 EQU9:EQU32 EGY9:EGY32 DXC9:DXC32 DNG9:DNG32 DDK9:DDK32 CTO9:CTO32 CJS9:CJS32 BZW9:BZW32 BQA9:BQA32 BGE9:BGE32 AWI9:AWI32 AMM9:AMM32 ACQ9:ACQ32 SU9:SU32 IY9:IY32">
      <formula1>$Y$8:$Y$26</formula1>
    </dataValidation>
    <dataValidation type="list" allowBlank="1" showInputMessage="1" showErrorMessage="1" sqref="B36:C36">
      <formula1>"BITZER,DANFOSS-MANEUROP,COPELAND,FRASCOLD"</formula1>
    </dataValidation>
    <dataValidation type="list" allowBlank="1" showInputMessage="1" showErrorMessage="1" sqref="B39:C39">
      <formula1>"20,25,30,35,40"</formula1>
    </dataValidation>
    <dataValidation type="list" allowBlank="1" showInputMessage="1" showErrorMessage="1" sqref="E36:H36 E39:H39">
      <formula1>"1,2,3,4"</formula1>
    </dataValidation>
    <dataValidation type="decimal" allowBlank="1" showInputMessage="1" showErrorMessage="1" errorTitle="Изменить коэфф. запаса !!!" error="Коэфф. запаса от 1 до 1,3" sqref="I9:I32">
      <formula1>1</formula1>
      <formula2>1.3</formula2>
    </dataValidation>
    <dataValidation type="decimal" allowBlank="1" showInputMessage="1" showErrorMessage="1" errorTitle="Изменить расход !!!" error="Расход от 0 до 100000м3/ч" sqref="H9:H32">
      <formula1>0</formula1>
      <formula2>100000</formula2>
    </dataValidation>
    <dataValidation type="decimal" allowBlank="1" showInputMessage="1" showErrorMessage="1" errorTitle="Изменить температуру !!!" error="Температура от 0С до 100С" sqref="F9:G32">
      <formula1>0</formula1>
      <formula2>100</formula2>
    </dataValidation>
    <dataValidation operator="greaterThan" allowBlank="1" showInputMessage="1" showErrorMessage="1" sqref="M9:M32"/>
    <dataValidation type="time" allowBlank="1" showInputMessage="1" showErrorMessage="1" errorTitle="Измените время !" error="Диапазон времени переработки от 0час:00мин:00с до 23час:59мин:59сек." sqref="D9:D32">
      <formula1>0</formula1>
      <formula2>0.999988425925926</formula2>
    </dataValidation>
    <dataValidation type="time" allowBlank="1" showInputMessage="1" showErrorMessage="1" error="Диапазон времени переработки от 0час:00мин:00с до 23час:59мин:59сек.Время конечное не должно быть равно или меньше времени начального !" sqref="E9:E32">
      <formula1>0</formula1>
      <formula2>0.999988425925926</formula2>
    </dataValidation>
  </dataValidations>
  <pageMargins left="0.23622047244094491" right="0.15748031496062992" top="0.23622047244094491" bottom="0.39370078740157483" header="0.35433070866141736" footer="0.51181102362204722"/>
  <pageSetup paperSize="9" scale="65"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Ввод данных</vt:lpstr>
      <vt:lpstr>'Ввод данных'!Область_печати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AB</cp:lastModifiedBy>
  <cp:lastPrinted>2018-08-25T13:48:01Z</cp:lastPrinted>
  <dcterms:created xsi:type="dcterms:W3CDTF">2008-06-27T13:04:16Z</dcterms:created>
  <dcterms:modified xsi:type="dcterms:W3CDTF">2021-01-30T17:50:48Z</dcterms:modified>
</cp:coreProperties>
</file>